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60" activeTab="0"/>
  </bookViews>
  <sheets>
    <sheet name="bendras" sheetId="1" r:id="rId1"/>
    <sheet name="BPS A" sheetId="2" r:id="rId2"/>
    <sheet name="BPS B" sheetId="3" r:id="rId3"/>
    <sheet name="BPS C" sheetId="4" r:id="rId4"/>
    <sheet name="BPS D" sheetId="5" r:id="rId5"/>
    <sheet name="Sheet1" sheetId="6" r:id="rId6"/>
  </sheets>
  <definedNames>
    <definedName name="_xlfn.COUNTIFS" hidden="1">#NAME?</definedName>
    <definedName name="_xlnm.Print_Area" localSheetId="0">'bendras'!$A$1:$L$531</definedName>
    <definedName name="_xlnm.Print_Area" localSheetId="1">'BPS A'!$A$1:$AW$152</definedName>
    <definedName name="_xlnm.Print_Area" localSheetId="2">'BPS B'!$A$1:$AW$160</definedName>
    <definedName name="_xlnm.Print_Area" localSheetId="3">'BPS C'!$A$1:$AW$149</definedName>
    <definedName name="_xlnm.Print_Area" localSheetId="4">'BPS D'!$A$1:$AW$155</definedName>
  </definedNames>
  <calcPr fullCalcOnLoad="1"/>
</workbook>
</file>

<file path=xl/sharedStrings.xml><?xml version="1.0" encoding="utf-8"?>
<sst xmlns="http://schemas.openxmlformats.org/spreadsheetml/2006/main" count="3211" uniqueCount="134">
  <si>
    <t xml:space="preserve"> </t>
  </si>
  <si>
    <t>1 - 2</t>
  </si>
  <si>
    <t>3 - 4</t>
  </si>
  <si>
    <t>5 - 6</t>
  </si>
  <si>
    <t>7 - 8</t>
  </si>
  <si>
    <t>9 - 10</t>
  </si>
  <si>
    <t>11 - 12</t>
  </si>
  <si>
    <t>ALYTAUS KOLEGIJA</t>
  </si>
  <si>
    <r>
      <t xml:space="preserve">9 </t>
    </r>
    <r>
      <rPr>
        <b/>
        <vertAlign val="superscript"/>
        <sz val="10"/>
        <rFont val="Times New Roman"/>
        <family val="1"/>
      </rPr>
      <t xml:space="preserve">00 - </t>
    </r>
    <r>
      <rPr>
        <b/>
        <sz val="10"/>
        <rFont val="Times New Roman"/>
        <family val="1"/>
      </rPr>
      <t xml:space="preserve">10 </t>
    </r>
    <r>
      <rPr>
        <b/>
        <vertAlign val="superscript"/>
        <sz val="10"/>
        <rFont val="Times New Roman"/>
        <family val="1"/>
      </rPr>
      <t>30</t>
    </r>
  </si>
  <si>
    <r>
      <t xml:space="preserve">10 </t>
    </r>
    <r>
      <rPr>
        <b/>
        <vertAlign val="superscript"/>
        <sz val="10"/>
        <rFont val="Times New Roman"/>
        <family val="1"/>
      </rPr>
      <t xml:space="preserve">40 - </t>
    </r>
    <r>
      <rPr>
        <b/>
        <sz val="10"/>
        <rFont val="Times New Roman"/>
        <family val="1"/>
      </rPr>
      <t xml:space="preserve">12 </t>
    </r>
    <r>
      <rPr>
        <b/>
        <vertAlign val="superscript"/>
        <sz val="10"/>
        <rFont val="Times New Roman"/>
        <family val="1"/>
      </rPr>
      <t>10</t>
    </r>
  </si>
  <si>
    <r>
      <t xml:space="preserve">12 </t>
    </r>
    <r>
      <rPr>
        <b/>
        <vertAlign val="superscript"/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- 12 </t>
    </r>
    <r>
      <rPr>
        <b/>
        <vertAlign val="superscript"/>
        <sz val="10"/>
        <rFont val="Times New Roman"/>
        <family val="1"/>
      </rPr>
      <t>55</t>
    </r>
  </si>
  <si>
    <r>
      <t xml:space="preserve">12 </t>
    </r>
    <r>
      <rPr>
        <b/>
        <vertAlign val="superscript"/>
        <sz val="10"/>
        <rFont val="Times New Roman"/>
        <family val="1"/>
      </rPr>
      <t xml:space="preserve">55 - </t>
    </r>
    <r>
      <rPr>
        <b/>
        <sz val="10"/>
        <rFont val="Times New Roman"/>
        <family val="1"/>
      </rPr>
      <t xml:space="preserve">14 </t>
    </r>
    <r>
      <rPr>
        <b/>
        <vertAlign val="superscript"/>
        <sz val="10"/>
        <rFont val="Times New Roman"/>
        <family val="1"/>
      </rPr>
      <t>25</t>
    </r>
  </si>
  <si>
    <r>
      <t xml:space="preserve">14 </t>
    </r>
    <r>
      <rPr>
        <b/>
        <vertAlign val="superscript"/>
        <sz val="10"/>
        <rFont val="Times New Roman"/>
        <family val="1"/>
      </rPr>
      <t>35 -</t>
    </r>
    <r>
      <rPr>
        <b/>
        <sz val="10"/>
        <rFont val="Times New Roman"/>
        <family val="1"/>
      </rPr>
      <t xml:space="preserve"> 16</t>
    </r>
    <r>
      <rPr>
        <b/>
        <vertAlign val="superscript"/>
        <sz val="10"/>
        <rFont val="Times New Roman"/>
        <family val="1"/>
      </rPr>
      <t xml:space="preserve"> 05</t>
    </r>
  </si>
  <si>
    <r>
      <t xml:space="preserve">16 </t>
    </r>
    <r>
      <rPr>
        <b/>
        <vertAlign val="superscript"/>
        <sz val="10"/>
        <rFont val="Times New Roman"/>
        <family val="1"/>
      </rPr>
      <t xml:space="preserve">15 - </t>
    </r>
    <r>
      <rPr>
        <b/>
        <sz val="10"/>
        <rFont val="Times New Roman"/>
        <family val="1"/>
      </rPr>
      <t xml:space="preserve">17 </t>
    </r>
    <r>
      <rPr>
        <b/>
        <vertAlign val="superscript"/>
        <sz val="10"/>
        <rFont val="Times New Roman"/>
        <family val="1"/>
      </rPr>
      <t>45</t>
    </r>
  </si>
  <si>
    <r>
      <t xml:space="preserve">17 </t>
    </r>
    <r>
      <rPr>
        <b/>
        <vertAlign val="superscript"/>
        <sz val="10"/>
        <rFont val="Times New Roman"/>
        <family val="1"/>
      </rPr>
      <t xml:space="preserve">55- </t>
    </r>
    <r>
      <rPr>
        <b/>
        <sz val="10"/>
        <rFont val="Times New Roman"/>
        <family val="1"/>
      </rPr>
      <t>19</t>
    </r>
    <r>
      <rPr>
        <b/>
        <vertAlign val="superscript"/>
        <sz val="10"/>
        <rFont val="Times New Roman"/>
        <family val="1"/>
      </rPr>
      <t>25</t>
    </r>
  </si>
  <si>
    <t>A    U    D    I    T    O    R    I    N    I    O        D    A    R    B    O       T    V    A    R    K    A    R    A    Š    T    I    S</t>
  </si>
  <si>
    <t>ANTRADIENIS</t>
  </si>
  <si>
    <t>TREČIADIENIS</t>
  </si>
  <si>
    <t>KETVIRTADIENIS</t>
  </si>
  <si>
    <t>PENKTADIENIS</t>
  </si>
  <si>
    <t>PIRMADIENIS</t>
  </si>
  <si>
    <t>ŠEŠTADIENIS</t>
  </si>
  <si>
    <t>Pietūs</t>
  </si>
  <si>
    <t>Paskaita</t>
  </si>
  <si>
    <t>Laikas</t>
  </si>
  <si>
    <t>Pertrauka</t>
  </si>
  <si>
    <t>13 - 14</t>
  </si>
  <si>
    <r>
      <t>19</t>
    </r>
    <r>
      <rPr>
        <b/>
        <vertAlign val="superscript"/>
        <sz val="10"/>
        <rFont val="Times New Roman"/>
        <family val="1"/>
      </rPr>
      <t>35 -</t>
    </r>
    <r>
      <rPr>
        <b/>
        <sz val="10"/>
        <rFont val="Times New Roman"/>
        <family val="1"/>
      </rPr>
      <t>21</t>
    </r>
    <r>
      <rPr>
        <b/>
        <vertAlign val="superscript"/>
        <sz val="10"/>
        <rFont val="Times New Roman"/>
        <family val="1"/>
      </rPr>
      <t>05</t>
    </r>
  </si>
  <si>
    <r>
      <t xml:space="preserve">9 </t>
    </r>
    <r>
      <rPr>
        <b/>
        <vertAlign val="superscript"/>
        <sz val="11"/>
        <rFont val="Times New Roman"/>
        <family val="1"/>
      </rPr>
      <t xml:space="preserve">00 - </t>
    </r>
    <r>
      <rPr>
        <b/>
        <sz val="11"/>
        <rFont val="Times New Roman"/>
        <family val="1"/>
      </rPr>
      <t xml:space="preserve">10 </t>
    </r>
    <r>
      <rPr>
        <b/>
        <vertAlign val="superscript"/>
        <sz val="11"/>
        <rFont val="Times New Roman"/>
        <family val="1"/>
      </rPr>
      <t>30</t>
    </r>
  </si>
  <si>
    <r>
      <t xml:space="preserve">10 </t>
    </r>
    <r>
      <rPr>
        <b/>
        <vertAlign val="superscript"/>
        <sz val="11"/>
        <rFont val="Times New Roman"/>
        <family val="1"/>
      </rPr>
      <t xml:space="preserve">40 - </t>
    </r>
    <r>
      <rPr>
        <b/>
        <sz val="11"/>
        <rFont val="Times New Roman"/>
        <family val="1"/>
      </rPr>
      <t xml:space="preserve">12 </t>
    </r>
    <r>
      <rPr>
        <b/>
        <vertAlign val="superscript"/>
        <sz val="11"/>
        <rFont val="Times New Roman"/>
        <family val="1"/>
      </rPr>
      <t>10</t>
    </r>
  </si>
  <si>
    <r>
      <t xml:space="preserve">12 </t>
    </r>
    <r>
      <rPr>
        <b/>
        <vertAlign val="superscript"/>
        <sz val="11"/>
        <rFont val="Times New Roman"/>
        <family val="1"/>
      </rPr>
      <t>10</t>
    </r>
    <r>
      <rPr>
        <b/>
        <sz val="11"/>
        <rFont val="Times New Roman"/>
        <family val="1"/>
      </rPr>
      <t xml:space="preserve"> - 12 </t>
    </r>
    <r>
      <rPr>
        <b/>
        <vertAlign val="superscript"/>
        <sz val="11"/>
        <rFont val="Times New Roman"/>
        <family val="1"/>
      </rPr>
      <t>55</t>
    </r>
  </si>
  <si>
    <r>
      <t xml:space="preserve">12 </t>
    </r>
    <r>
      <rPr>
        <b/>
        <vertAlign val="superscript"/>
        <sz val="11"/>
        <rFont val="Times New Roman"/>
        <family val="1"/>
      </rPr>
      <t xml:space="preserve">55 - </t>
    </r>
    <r>
      <rPr>
        <b/>
        <sz val="11"/>
        <rFont val="Times New Roman"/>
        <family val="1"/>
      </rPr>
      <t xml:space="preserve">14 </t>
    </r>
    <r>
      <rPr>
        <b/>
        <vertAlign val="superscript"/>
        <sz val="11"/>
        <rFont val="Times New Roman"/>
        <family val="1"/>
      </rPr>
      <t>25</t>
    </r>
  </si>
  <si>
    <r>
      <t xml:space="preserve">14 </t>
    </r>
    <r>
      <rPr>
        <b/>
        <vertAlign val="superscript"/>
        <sz val="11"/>
        <rFont val="Times New Roman"/>
        <family val="1"/>
      </rPr>
      <t>35 -</t>
    </r>
    <r>
      <rPr>
        <b/>
        <sz val="11"/>
        <rFont val="Times New Roman"/>
        <family val="1"/>
      </rPr>
      <t xml:space="preserve"> 16</t>
    </r>
    <r>
      <rPr>
        <b/>
        <vertAlign val="superscript"/>
        <sz val="11"/>
        <rFont val="Times New Roman"/>
        <family val="1"/>
      </rPr>
      <t xml:space="preserve"> 05</t>
    </r>
  </si>
  <si>
    <r>
      <t xml:space="preserve">16 </t>
    </r>
    <r>
      <rPr>
        <b/>
        <vertAlign val="superscript"/>
        <sz val="11"/>
        <rFont val="Times New Roman"/>
        <family val="1"/>
      </rPr>
      <t xml:space="preserve">15 - </t>
    </r>
    <r>
      <rPr>
        <b/>
        <sz val="11"/>
        <rFont val="Times New Roman"/>
        <family val="1"/>
      </rPr>
      <t xml:space="preserve">17 </t>
    </r>
    <r>
      <rPr>
        <b/>
        <vertAlign val="superscript"/>
        <sz val="11"/>
        <rFont val="Times New Roman"/>
        <family val="1"/>
      </rPr>
      <t>45</t>
    </r>
  </si>
  <si>
    <r>
      <t xml:space="preserve">17 </t>
    </r>
    <r>
      <rPr>
        <b/>
        <vertAlign val="superscript"/>
        <sz val="11"/>
        <rFont val="Times New Roman"/>
        <family val="1"/>
      </rPr>
      <t xml:space="preserve">55- </t>
    </r>
    <r>
      <rPr>
        <b/>
        <sz val="11"/>
        <rFont val="Times New Roman"/>
        <family val="1"/>
      </rPr>
      <t>19</t>
    </r>
    <r>
      <rPr>
        <b/>
        <vertAlign val="superscript"/>
        <sz val="11"/>
        <rFont val="Times New Roman"/>
        <family val="1"/>
      </rPr>
      <t>25</t>
    </r>
  </si>
  <si>
    <r>
      <t>19</t>
    </r>
    <r>
      <rPr>
        <b/>
        <vertAlign val="superscript"/>
        <sz val="11"/>
        <rFont val="Times New Roman"/>
        <family val="1"/>
      </rPr>
      <t>35 -</t>
    </r>
    <r>
      <rPr>
        <b/>
        <sz val="11"/>
        <rFont val="Times New Roman"/>
        <family val="1"/>
      </rPr>
      <t>21</t>
    </r>
    <r>
      <rPr>
        <b/>
        <vertAlign val="superscript"/>
        <sz val="11"/>
        <rFont val="Times New Roman"/>
        <family val="1"/>
      </rPr>
      <t>05</t>
    </r>
  </si>
  <si>
    <t>BPS A</t>
  </si>
  <si>
    <t>BPS B</t>
  </si>
  <si>
    <t>BPS D</t>
  </si>
  <si>
    <t>BPS C</t>
  </si>
  <si>
    <t>312</t>
  </si>
  <si>
    <t>SVEIKATOS MOKSLŲ IR INŽINERIJOS  FAKULTETO 
BENDROSIOS PRAKTIKOS SLAUGOS STUDIJŲ PROGRAMOS NUOLATINIŲ STUDIJŲ 2021–2022 M. M. PAVASARIO  SEMESTRO
2022 m. sausio - balandžio mėn.</t>
  </si>
  <si>
    <t>SVEIKATOS MOKSLŲ IR INŽINERIJOS FAKULTETO
BENDROSIOS PRAKTIKOS SLAUGOS STUDIJŲ PROGRAMOS NUOLATINIŲ STUDIJŲ 2021–2022 M. M. PAVASARIO SEMESTRO
II kursas</t>
  </si>
  <si>
    <t xml:space="preserve">2022-01-31 - 2022-04-09 </t>
  </si>
  <si>
    <t>Laisvai pasirenkami dalykai
FIZINIO AKTYVUMO TECHNOLOGIJOS
lekt. Aušrelė Visockienė</t>
  </si>
  <si>
    <t>Sporto salė</t>
  </si>
  <si>
    <t>Laisvai pasirenkami dalykai
SVEIKATAI PALANKIOS MITYBOSPAGRINDAI
lekt. Birutė Judickienė</t>
  </si>
  <si>
    <t>209*
302*</t>
  </si>
  <si>
    <t>Laisvai pasirenkamas dalykas
MULTIMEDIJA IR INTERNETAS
lekt. Danguolė Leščinskienė</t>
  </si>
  <si>
    <t>Laisvai pasirenkamas dalykas
Pratybos (I pogrupis)
SLAUGA NAMUOSE (INTEGRALIOJI SLAUGA)
lekt. Teresė Draugelienė</t>
  </si>
  <si>
    <t>Laisvai pasirenkamas dalykas
Pratybos (II pogrupis)
SLAUGA NAMUOSE (INTEGRALIOJI SLAUGA)
lekt. Teresė Draugelienė</t>
  </si>
  <si>
    <t xml:space="preserve">
Laisvai pasirenkamas dalykas
Pratybos (I pogrupis)
SLAUGA NAMUOSE(INTEGRALIOJI SLAUGA)
lekt. Teresė Draugelienė</t>
  </si>
  <si>
    <t>Laisvai pasirenkamas dalykas
Pratybos (I pogrupis)
SLAUGA NAMUOSE(INTEGRALIOJI SLAUGA)
lekt. Teresė Draugelienė</t>
  </si>
  <si>
    <t xml:space="preserve">
Laisvai pasirenkamas dalykas
Nuo 17 val.
Pratybos (II pogrupis)
SLAUGA NAMUOSE(INTEGRALIOJI SLAUGA)
lekt. Teresė Draugelienė</t>
  </si>
  <si>
    <t>Laisvai pasirenkamas dalykas
Pratybos (II pogrupis)
SLAUGA NAMUOSE(INTEGRALIOJI SLAUGA)
lekt. Teresė Draugelienė</t>
  </si>
  <si>
    <t xml:space="preserve">
Laisvai pasirenkamas dalykas 
Nuo 17 val. 
Pratybos (I pogrupis)
SLAUGA NAMUOSE(INTEGRALIOJI SLAUGA)
lekt. Teresė Draugelienė</t>
  </si>
  <si>
    <t>Laisvai pasirenkami dalykai
SVEIKATAI PALANKIOS MITYBOSPAGRINDAI
lekt. Birutė Judickienė
Pratybos (I pogrupis)
SLAUGA NAMUOSE(INTEGRALIOJI SLAUGA)
lekt. Teresė Draugelienė</t>
  </si>
  <si>
    <t>Laisvai pasirenkamas dalykas
Nuo 17 val.
Pratybos (I pogrupis)
SLAUGA NAMUOSE (INTEGRALIOJI SLAUGA)
lekt. Teresė Draugelienė</t>
  </si>
  <si>
    <t>Laisvai pasirenkamas dalykai
SVEIKATAI PALANKIOS MITYBOS PRAGRINDAI
lekt. Birutė Judickienė
ADMINISTRAVIMO PAGDINRAI
lekt. Vilma Savukynienė</t>
  </si>
  <si>
    <t>Laisvai pasirenkamas dalykai
Nuo 17 val.
Pratybos (II pogrupis)
SLAUGA NAMUOSE (INTEGRALIOJI SLAUGA)
lekt. Teresė Draugelienė
Nuo 17 val.
ADMINISTRAVIMO PAGRINDAI
lekt. Vilma Savukynienė</t>
  </si>
  <si>
    <t>Laisvai pasirenkamas dalykai
Pratybos (II pogrupis)
SLAUGA NAMUOSE (INTEGRALIOJI SLAUGA)
lekt. Teresė Draugelienė
ADMINISTRAVIMO PAGRINDAI
lekt. Vilma Savukynienė</t>
  </si>
  <si>
    <t>Nuo 17 val.
Laisvai pasirenkamas dalykas
ADMINISTRAVIMO PAGRINDAI
lekt. Vilma Savukynienė</t>
  </si>
  <si>
    <t>Laisvai pasirenkami dalykas
ADMINISTRAVIMO PAGRINDAI
lekt. Vilma Savukynienė</t>
  </si>
  <si>
    <t>Laisvai pasirenkamas dalykas
ADMINISTRAVIMO PAGRINDAI
lekt. Vilma Savukynienė</t>
  </si>
  <si>
    <t>Teorija
KARDIOLOGINĖ SLAUGA
lekt. Rasa Karčiauskienė</t>
  </si>
  <si>
    <t>Pratybos
KARDIOLOGINĖ SLAUGA
lekt. Rasa Karčiauskienė</t>
  </si>
  <si>
    <t>MS Teams</t>
  </si>
  <si>
    <t>Nuo 18 val.
Teorija
BENDRUOMENĖS SLAUGA
lekt. Dalia Kitavičienė</t>
  </si>
  <si>
    <t>Teorija
BENDRUOMENĖS SLAUGA
lekt. Dalia Kitavičienė</t>
  </si>
  <si>
    <t>Nuo 18 val.
Pratybos
BENDRUOMENĖS SLAUGA 
lekt. Dalia Kitavičienė</t>
  </si>
  <si>
    <t>Pratybos
BENDRUOMENĖS SLAUGA 
lekt. Dalia Kitavičienė</t>
  </si>
  <si>
    <t xml:space="preserve">
Pratybos
KARDIOLOGINĖ SLAUGA
lekt. Rasa Karčiauskienė</t>
  </si>
  <si>
    <t>Teorija
PALITYVIOJI IR ONKOLOGIN4 SLAUGA
lekt. Alma Paškevičė</t>
  </si>
  <si>
    <t>Teorija
SLAUGOS TEISĖ IR ADMINISTRAVIMAS
doc. Sigitas Naruševičius</t>
  </si>
  <si>
    <t>Aktų salėje</t>
  </si>
  <si>
    <t>Pratybos
SLAUGOS TEISĖ IR ADMINISTRAVIMAS
doc. Sigitas Naruševičius</t>
  </si>
  <si>
    <t>Pratybos
PALITYVIOJI IR ONKOLOGIN4 SLAUGA
lekt. Alma Paškevičė</t>
  </si>
  <si>
    <t>`</t>
  </si>
  <si>
    <t xml:space="preserve">Laisvai pasirenkamas dalykai
SVEIKATAI PALANKIOS MITYBOS PRAGRINDAI
lekt. Birutė Judickienė
Teorija
DIETETIKA
lekt. Karolina Mauručaitienė
Nuo 17 val.
ADMINISTRAVIMO PAGRINDAI
lekt. Vilma Savukynienė
</t>
  </si>
  <si>
    <t>Laisvai pasirenkami dalykai
SVEIKATAI PALANKIOS MITYBOSPAGRINDAI
lekt. Birutė Judickienė
DIETETIKA
Teorija
lekt. Karolina Mauručaitienė</t>
  </si>
  <si>
    <t>Laisvai pasirenkamas dalykas
DIETETIKA
Pratybos
lekt. Karolina Mauručaitienė</t>
  </si>
  <si>
    <r>
      <t xml:space="preserve">9 </t>
    </r>
    <r>
      <rPr>
        <b/>
        <vertAlign val="superscript"/>
        <sz val="10"/>
        <color indexed="8"/>
        <rFont val="Times New Roman"/>
        <family val="1"/>
      </rPr>
      <t xml:space="preserve">00 - </t>
    </r>
    <r>
      <rPr>
        <b/>
        <sz val="10"/>
        <color indexed="8"/>
        <rFont val="Times New Roman"/>
        <family val="1"/>
      </rPr>
      <t xml:space="preserve">10 </t>
    </r>
    <r>
      <rPr>
        <b/>
        <vertAlign val="superscript"/>
        <sz val="10"/>
        <color indexed="8"/>
        <rFont val="Times New Roman"/>
        <family val="1"/>
      </rPr>
      <t>30</t>
    </r>
  </si>
  <si>
    <r>
      <t xml:space="preserve">10 </t>
    </r>
    <r>
      <rPr>
        <b/>
        <vertAlign val="superscript"/>
        <sz val="10"/>
        <color indexed="8"/>
        <rFont val="Times New Roman"/>
        <family val="1"/>
      </rPr>
      <t xml:space="preserve">40 - </t>
    </r>
    <r>
      <rPr>
        <b/>
        <sz val="10"/>
        <color indexed="8"/>
        <rFont val="Times New Roman"/>
        <family val="1"/>
      </rPr>
      <t xml:space="preserve">12 </t>
    </r>
    <r>
      <rPr>
        <b/>
        <vertAlign val="superscript"/>
        <sz val="10"/>
        <color indexed="8"/>
        <rFont val="Times New Roman"/>
        <family val="1"/>
      </rPr>
      <t>10</t>
    </r>
  </si>
  <si>
    <r>
      <t xml:space="preserve">12 </t>
    </r>
    <r>
      <rPr>
        <b/>
        <vertAlign val="superscript"/>
        <sz val="10"/>
        <color indexed="8"/>
        <rFont val="Times New Roman"/>
        <family val="1"/>
      </rPr>
      <t>10</t>
    </r>
    <r>
      <rPr>
        <b/>
        <sz val="10"/>
        <color indexed="8"/>
        <rFont val="Times New Roman"/>
        <family val="1"/>
      </rPr>
      <t xml:space="preserve"> - 12 </t>
    </r>
    <r>
      <rPr>
        <b/>
        <vertAlign val="superscript"/>
        <sz val="10"/>
        <color indexed="8"/>
        <rFont val="Times New Roman"/>
        <family val="1"/>
      </rPr>
      <t>55</t>
    </r>
  </si>
  <si>
    <r>
      <t xml:space="preserve">12 </t>
    </r>
    <r>
      <rPr>
        <b/>
        <vertAlign val="superscript"/>
        <sz val="10"/>
        <color indexed="8"/>
        <rFont val="Times New Roman"/>
        <family val="1"/>
      </rPr>
      <t xml:space="preserve">55 - </t>
    </r>
    <r>
      <rPr>
        <b/>
        <sz val="10"/>
        <color indexed="8"/>
        <rFont val="Times New Roman"/>
        <family val="1"/>
      </rPr>
      <t xml:space="preserve">14 </t>
    </r>
    <r>
      <rPr>
        <b/>
        <vertAlign val="superscript"/>
        <sz val="10"/>
        <color indexed="8"/>
        <rFont val="Times New Roman"/>
        <family val="1"/>
      </rPr>
      <t>25</t>
    </r>
  </si>
  <si>
    <r>
      <t xml:space="preserve">14 </t>
    </r>
    <r>
      <rPr>
        <b/>
        <vertAlign val="superscript"/>
        <sz val="10"/>
        <color indexed="8"/>
        <rFont val="Times New Roman"/>
        <family val="1"/>
      </rPr>
      <t>35 -</t>
    </r>
    <r>
      <rPr>
        <b/>
        <sz val="10"/>
        <color indexed="8"/>
        <rFont val="Times New Roman"/>
        <family val="1"/>
      </rPr>
      <t xml:space="preserve"> 16</t>
    </r>
    <r>
      <rPr>
        <b/>
        <vertAlign val="superscript"/>
        <sz val="10"/>
        <color indexed="8"/>
        <rFont val="Times New Roman"/>
        <family val="1"/>
      </rPr>
      <t xml:space="preserve"> 05</t>
    </r>
  </si>
  <si>
    <r>
      <t xml:space="preserve">16 </t>
    </r>
    <r>
      <rPr>
        <b/>
        <vertAlign val="superscript"/>
        <sz val="10"/>
        <color indexed="8"/>
        <rFont val="Times New Roman"/>
        <family val="1"/>
      </rPr>
      <t xml:space="preserve">15 - </t>
    </r>
    <r>
      <rPr>
        <b/>
        <sz val="10"/>
        <color indexed="8"/>
        <rFont val="Times New Roman"/>
        <family val="1"/>
      </rPr>
      <t xml:space="preserve">17 </t>
    </r>
    <r>
      <rPr>
        <b/>
        <vertAlign val="superscript"/>
        <sz val="10"/>
        <color indexed="8"/>
        <rFont val="Times New Roman"/>
        <family val="1"/>
      </rPr>
      <t>45</t>
    </r>
  </si>
  <si>
    <r>
      <t xml:space="preserve">17 </t>
    </r>
    <r>
      <rPr>
        <b/>
        <vertAlign val="superscript"/>
        <sz val="10"/>
        <color indexed="8"/>
        <rFont val="Times New Roman"/>
        <family val="1"/>
      </rPr>
      <t xml:space="preserve">55- </t>
    </r>
    <r>
      <rPr>
        <b/>
        <sz val="10"/>
        <color indexed="8"/>
        <rFont val="Times New Roman"/>
        <family val="1"/>
      </rPr>
      <t>19</t>
    </r>
    <r>
      <rPr>
        <b/>
        <vertAlign val="superscript"/>
        <sz val="10"/>
        <color indexed="8"/>
        <rFont val="Times New Roman"/>
        <family val="1"/>
      </rPr>
      <t>25</t>
    </r>
  </si>
  <si>
    <t>109a*</t>
  </si>
  <si>
    <t>109*</t>
  </si>
  <si>
    <t>209*
302*
303*</t>
  </si>
  <si>
    <t>308*</t>
  </si>
  <si>
    <t xml:space="preserve">Laisvai pasirenkami dalykai
SVEIKATAI PALANKIOS MITYBOSPAGRINDAI
lekt. Birutė Judickienė
</t>
  </si>
  <si>
    <t>308*
109a*</t>
  </si>
  <si>
    <t>308*/MS Teams</t>
  </si>
  <si>
    <t>308*
303*</t>
  </si>
  <si>
    <t>303*</t>
  </si>
  <si>
    <t>Sporto salė
109a*</t>
  </si>
  <si>
    <t>MS teams</t>
  </si>
  <si>
    <t>Sporto salė
109a*</t>
  </si>
  <si>
    <t>305</t>
  </si>
  <si>
    <t xml:space="preserve">Laisvai pasirenkamas dalykas
Pratybso (I pogrupis)
SLAUGA NAMUOSE (INTEGRALIOJI SLAUGA)
lekt. Teresė Draugelienė
ADMINISTRAVIMO PAGRINDAI
lekt. Vilma Savukynienė
</t>
  </si>
  <si>
    <t>308*/MS Teams
303*/MS Teams</t>
  </si>
  <si>
    <t xml:space="preserve">Laisvai pasirenkamas dalykas
Pratybos (I pogrupis)
SLAUGA NAMUOSE (INTEGRALIOJI SLAUGA)
lekt. Teresė Draugelienė
ADMINISTRAVIMO PAGRINDAI
lekt. Vilma Savukynienė
</t>
  </si>
  <si>
    <t>308*/MS Teams
303*/MS Teams</t>
  </si>
  <si>
    <t>Laisvai pasirenkami dalykai
SPORTINIAI IR LAISVALAIKIO ŽAIDIMAI
lekt. Aušrelė Visockienė
MULTIMEDIJA IR INTERNETAS
lekt. Danguolė Leščinskienė</t>
  </si>
  <si>
    <t>Sporto salė
109a*</t>
  </si>
  <si>
    <t>Laisvai pasirenkamas dalykai
DIETETIKA
Teorija
lekt. Karolina Mauručaitienė
MULTIMEDIJA IR INTERNETAS
lekt. Danguolė Leščinskienė</t>
  </si>
  <si>
    <t>302*
109a*</t>
  </si>
  <si>
    <t xml:space="preserve">Laisvai pasirenkamas dalykas
DIETETIKA
Pratybos
lekt. Karolina Mauručaitienė
MULTIMEDIJA IR INTERNETAS
lekt. Danguolė Leščinskienė
</t>
  </si>
  <si>
    <t>Laisvai pasirenkami dalykai
SVEIKATAI PALANKIOS MITYBOSPAGRINDAI
lekt. Birutė Judickienė
MULTIMEDIJA IR INTERNETAS
lekt. Danguolė Leščinskienė</t>
  </si>
  <si>
    <t>Laisvai pasirenkami dalykai
FIZINIO AKTYVUMO TECHNOLOGIJOS
lekt. Aušrelė Visockienė
DIETETIKA
Pratybos
lekt. Karolina Mauručaitienė
MULTIMEDIJA IR INTERNETAS
lekt. Danguolė Leščinskienė</t>
  </si>
  <si>
    <t>Sporto salė
308*
109a*</t>
  </si>
  <si>
    <t>Laisvai pasirenkami dalykai
FIZINIO AKTYVUMO TECHNOLOGIJOS
lekt. Aušrelė Visockienė
DIETETIKA
Pratybos
lekt. Karolina Mauručaitienė
MULTIMEDIJA IR INTERNETAS
lekt. Danguolė Leščinskienė</t>
  </si>
  <si>
    <t>315</t>
  </si>
  <si>
    <t>Laisvai pasirenkami dalykai
FIZINIO AKTYVUMO TECHNOLOGIJOS
lekt. Aušrelė Visockienė
MULTIMEDIJA IR INTERNETAS
lekt. Danguolė Leščinskienė</t>
  </si>
  <si>
    <t>Laisvai pasirenkami dalykai
FIZINIO AKTYVUMO TECHNOLOGIJOS
lekt. Aušrelė Visockienė
MULTIMEDIJA IR INTERNETAS
lekt. Danguolė Leščinskienė</t>
  </si>
  <si>
    <t>304</t>
  </si>
  <si>
    <t xml:space="preserve">
Laisvai pasirenkamas dalykas
Pratybos (II pogrupis)
SLAUGA NAMUOSE(INTEGRALIOJI SLAUGA)
lekt. Teresė Draugelienė
DIETETIKA
Konsultacija
lekt. Karolina Mauručaitienė</t>
  </si>
  <si>
    <t>308*/MS Teams
302*</t>
  </si>
  <si>
    <t>308*/MS Teams
302*</t>
  </si>
  <si>
    <t>Laisvai pasirenkamas dalykas
Pratybos (II pogrupis)
SLAUGA NAMUOSE(INTEGRALIOJI SLAUGA)
lekt. Teresė Draugelienė
DIETETIKA
Konsultacija
lekt. Karolina Mauručaitienė</t>
  </si>
  <si>
    <r>
      <t xml:space="preserve">Laisvai pasirenkami dalykai
SVEIKATAI PALANKIOS MITYBOSPAGRINDAI
lekt. Birutė Judickienė
</t>
    </r>
    <r>
      <rPr>
        <b/>
        <sz val="8"/>
        <color indexed="10"/>
        <rFont val="Times New Roman"/>
        <family val="1"/>
      </rPr>
      <t>Laisvai pasirenkamas dalykai
Teorija
SLAUGA NAMUOSE (INTEGRALIOJI SLAUGA)
lekt. Teresė Draugelienė</t>
    </r>
  </si>
  <si>
    <t>303*
MS Teams</t>
  </si>
  <si>
    <t>303*
MS Teams</t>
  </si>
  <si>
    <r>
      <t xml:space="preserve">Nuo 17 val.
Laisvai pasirenkamas dalykas
ADMINISTRAVIMO PAGRINDAI
lekt. Vilma Savukynienė
</t>
    </r>
    <r>
      <rPr>
        <b/>
        <sz val="8"/>
        <color indexed="10"/>
        <rFont val="Times New Roman"/>
        <family val="1"/>
      </rPr>
      <t xml:space="preserve">
KONSULTACIJA
Teorija
SLAUGA NAMUOSE (INTEGRALIOJI SLAUGA)
lekt. Teresė Draugelienė</t>
    </r>
  </si>
  <si>
    <r>
      <t xml:space="preserve">Laisvai pasirenkamas dalykas
ADMINISTRAVIMO PAGRINDAI
lekt. Vilma Savukynienė
</t>
    </r>
    <r>
      <rPr>
        <b/>
        <sz val="8"/>
        <color indexed="10"/>
        <rFont val="Times New Roman"/>
        <family val="1"/>
      </rPr>
      <t>KONSULTACIJA
Teorija
SLAUGA NAMUOSE (INTEGRALIOJI SLAUGA)
lekt. Teresė Draugelienė</t>
    </r>
  </si>
  <si>
    <t xml:space="preserve">
303*</t>
  </si>
  <si>
    <t>MS Teams
302*
303*</t>
  </si>
  <si>
    <t>MS Teams
302*</t>
  </si>
  <si>
    <t>MS Teams
303*</t>
  </si>
  <si>
    <t>MS Teams
MS Teams</t>
  </si>
  <si>
    <t>MS Teams
109a*</t>
  </si>
  <si>
    <t>MS Teams
309*/MS Teams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</si>
</sst>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[$-809]dd\ mmmm\ yyyy"/>
    <numFmt numFmtId="183" formatCode="dd\-mm\-yyyy"/>
    <numFmt numFmtId="184" formatCode="mmmm\ yyyy"/>
    <numFmt numFmtId="185" formatCode="mmmm\ yyyy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Taip&quot;;&quot;Taip&quot;;&quot;Ne&quot;"/>
    <numFmt numFmtId="191" formatCode="&quot;Teisinga&quot;;&quot;Teisinga&quot;;&quot;Klaidinga&quot;"/>
    <numFmt numFmtId="192" formatCode="[$€-2]\ ###,000_);[Red]\([$€-2]\ ###,000\)"/>
    <numFmt numFmtId="193" formatCode="dd\-mm\-yyyy;@"/>
    <numFmt numFmtId="194" formatCode="[$-409]dddd\,\ mmmm\ dd\,\ yyyy"/>
    <numFmt numFmtId="195" formatCode="[$-409]h:mm:ss\ AM/PM"/>
    <numFmt numFmtId="196" formatCode="yyyy\-mm\-dd;@"/>
    <numFmt numFmtId="197" formatCode="0.000"/>
    <numFmt numFmtId="198" formatCode="0.0000"/>
    <numFmt numFmtId="199" formatCode="0.0"/>
    <numFmt numFmtId="200" formatCode="mmm/yyyy"/>
    <numFmt numFmtId="201" formatCode="#,##0.00\ &quot;€&quot;"/>
    <numFmt numFmtId="202" formatCode="[$-F400]h:mm:ss\ AM/PM"/>
    <numFmt numFmtId="203" formatCode="[$-427]yyyy\ &quot;m&quot;\.\ mmmm\ d\ &quot;d&quot;\.\,\ dddd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1"/>
      <color theme="5" tint="-0.4999699890613556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16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90"/>
    </xf>
    <xf numFmtId="183" fontId="4" fillId="0" borderId="13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9" fontId="2" fillId="0" borderId="2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27" xfId="0" applyNumberFormat="1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85" fontId="7" fillId="0" borderId="0" xfId="0" applyNumberFormat="1" applyFont="1" applyFill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49" fontId="2" fillId="33" borderId="32" xfId="0" applyNumberFormat="1" applyFont="1" applyFill="1" applyBorder="1" applyAlignment="1">
      <alignment horizontal="center" vertical="center"/>
    </xf>
    <xf numFmtId="49" fontId="10" fillId="34" borderId="11" xfId="0" applyNumberFormat="1" applyFont="1" applyFill="1" applyBorder="1" applyAlignment="1">
      <alignment horizontal="center" vertical="center" wrapText="1"/>
    </xf>
    <xf numFmtId="0" fontId="7" fillId="33" borderId="33" xfId="0" applyNumberFormat="1" applyFont="1" applyFill="1" applyBorder="1" applyAlignment="1">
      <alignment horizontal="center" vertical="center" wrapText="1"/>
    </xf>
    <xf numFmtId="49" fontId="10" fillId="34" borderId="26" xfId="0" applyNumberFormat="1" applyFont="1" applyFill="1" applyBorder="1" applyAlignment="1">
      <alignment horizontal="center" vertical="center" wrapText="1"/>
    </xf>
    <xf numFmtId="0" fontId="7" fillId="34" borderId="33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49" fontId="4" fillId="34" borderId="26" xfId="0" applyNumberFormat="1" applyFont="1" applyFill="1" applyBorder="1" applyAlignment="1">
      <alignment horizontal="center" vertical="center" wrapText="1"/>
    </xf>
    <xf numFmtId="0" fontId="0" fillId="0" borderId="18" xfId="0" applyNumberFormat="1" applyBorder="1" applyAlignment="1">
      <alignment/>
    </xf>
    <xf numFmtId="0" fontId="9" fillId="0" borderId="31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0" fontId="2" fillId="35" borderId="27" xfId="0" applyNumberFormat="1" applyFont="1" applyFill="1" applyBorder="1" applyAlignment="1">
      <alignment horizontal="center" vertical="center"/>
    </xf>
    <xf numFmtId="49" fontId="2" fillId="33" borderId="31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83" fontId="4" fillId="33" borderId="34" xfId="0" applyNumberFormat="1" applyFont="1" applyFill="1" applyBorder="1" applyAlignment="1">
      <alignment/>
    </xf>
    <xf numFmtId="49" fontId="7" fillId="33" borderId="40" xfId="0" applyNumberFormat="1" applyFont="1" applyFill="1" applyBorder="1" applyAlignment="1">
      <alignment horizontal="center" vertical="center" wrapText="1"/>
    </xf>
    <xf numFmtId="49" fontId="2" fillId="33" borderId="41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40" xfId="0" applyNumberFormat="1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 wrapText="1"/>
    </xf>
    <xf numFmtId="49" fontId="10" fillId="34" borderId="19" xfId="0" applyNumberFormat="1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49" fontId="10" fillId="0" borderId="43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2" fillId="0" borderId="46" xfId="0" applyFont="1" applyFill="1" applyBorder="1" applyAlignment="1">
      <alignment horizontal="center" vertical="center" textRotation="90"/>
    </xf>
    <xf numFmtId="0" fontId="4" fillId="33" borderId="15" xfId="0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/>
    </xf>
    <xf numFmtId="49" fontId="2" fillId="0" borderId="47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horizontal="center" vertical="center" textRotation="90"/>
    </xf>
    <xf numFmtId="183" fontId="4" fillId="33" borderId="15" xfId="0" applyNumberFormat="1" applyFont="1" applyFill="1" applyBorder="1" applyAlignment="1">
      <alignment/>
    </xf>
    <xf numFmtId="49" fontId="2" fillId="33" borderId="21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9" fillId="33" borderId="19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34" borderId="2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85" fontId="7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/>
    </xf>
    <xf numFmtId="0" fontId="7" fillId="33" borderId="50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0" borderId="50" xfId="0" applyNumberFormat="1" applyFont="1" applyBorder="1" applyAlignment="1">
      <alignment horizontal="center" vertical="center" wrapText="1"/>
    </xf>
    <xf numFmtId="196" fontId="7" fillId="0" borderId="32" xfId="0" applyNumberFormat="1" applyFont="1" applyBorder="1" applyAlignment="1">
      <alignment vertical="center" wrapText="1"/>
    </xf>
    <xf numFmtId="196" fontId="7" fillId="0" borderId="51" xfId="0" applyNumberFormat="1" applyFont="1" applyBorder="1" applyAlignment="1">
      <alignment vertical="center" wrapText="1"/>
    </xf>
    <xf numFmtId="0" fontId="7" fillId="33" borderId="14" xfId="0" applyNumberFormat="1" applyFont="1" applyFill="1" applyBorder="1" applyAlignment="1">
      <alignment horizontal="center" vertical="center"/>
    </xf>
    <xf numFmtId="0" fontId="7" fillId="33" borderId="20" xfId="0" applyNumberFormat="1" applyFont="1" applyFill="1" applyBorder="1" applyAlignment="1">
      <alignment horizontal="center" vertical="center"/>
    </xf>
    <xf numFmtId="0" fontId="7" fillId="34" borderId="42" xfId="0" applyNumberFormat="1" applyFont="1" applyFill="1" applyBorder="1" applyAlignment="1">
      <alignment horizontal="center" vertical="center" wrapText="1"/>
    </xf>
    <xf numFmtId="49" fontId="7" fillId="34" borderId="26" xfId="0" applyNumberFormat="1" applyFont="1" applyFill="1" applyBorder="1" applyAlignment="1">
      <alignment horizontal="center" vertical="center" wrapText="1"/>
    </xf>
    <xf numFmtId="0" fontId="7" fillId="34" borderId="14" xfId="0" applyNumberFormat="1" applyFont="1" applyFill="1" applyBorder="1" applyAlignment="1">
      <alignment horizontal="center" vertical="center" wrapText="1"/>
    </xf>
    <xf numFmtId="49" fontId="7" fillId="34" borderId="52" xfId="0" applyNumberFormat="1" applyFont="1" applyFill="1" applyBorder="1" applyAlignment="1">
      <alignment horizontal="center" vertical="center" wrapText="1"/>
    </xf>
    <xf numFmtId="49" fontId="7" fillId="34" borderId="53" xfId="0" applyNumberFormat="1" applyFont="1" applyFill="1" applyBorder="1" applyAlignment="1">
      <alignment horizontal="center" vertical="center" wrapText="1"/>
    </xf>
    <xf numFmtId="0" fontId="7" fillId="34" borderId="47" xfId="0" applyNumberFormat="1" applyFont="1" applyFill="1" applyBorder="1" applyAlignment="1">
      <alignment horizontal="center" vertical="center" wrapText="1"/>
    </xf>
    <xf numFmtId="0" fontId="7" fillId="34" borderId="48" xfId="0" applyNumberFormat="1" applyFont="1" applyFill="1" applyBorder="1" applyAlignment="1">
      <alignment horizontal="center" vertical="center"/>
    </xf>
    <xf numFmtId="0" fontId="7" fillId="34" borderId="24" xfId="0" applyNumberFormat="1" applyFont="1" applyFill="1" applyBorder="1" applyAlignment="1">
      <alignment horizontal="center" vertical="center"/>
    </xf>
    <xf numFmtId="0" fontId="7" fillId="34" borderId="54" xfId="0" applyNumberFormat="1" applyFont="1" applyFill="1" applyBorder="1" applyAlignment="1">
      <alignment horizontal="center" vertical="center" wrapText="1"/>
    </xf>
    <xf numFmtId="49" fontId="7" fillId="34" borderId="25" xfId="0" applyNumberFormat="1" applyFont="1" applyFill="1" applyBorder="1" applyAlignment="1">
      <alignment horizontal="center" vertical="center" wrapText="1"/>
    </xf>
    <xf numFmtId="0" fontId="7" fillId="34" borderId="48" xfId="0" applyNumberFormat="1" applyFont="1" applyFill="1" applyBorder="1" applyAlignment="1">
      <alignment horizontal="center" vertical="center" wrapText="1"/>
    </xf>
    <xf numFmtId="49" fontId="7" fillId="34" borderId="55" xfId="0" applyNumberFormat="1" applyFont="1" applyFill="1" applyBorder="1" applyAlignment="1">
      <alignment horizontal="center" vertical="center" wrapText="1"/>
    </xf>
    <xf numFmtId="0" fontId="7" fillId="34" borderId="56" xfId="0" applyNumberFormat="1" applyFont="1" applyFill="1" applyBorder="1" applyAlignment="1">
      <alignment horizontal="center" vertical="center" wrapText="1"/>
    </xf>
    <xf numFmtId="0" fontId="7" fillId="35" borderId="50" xfId="0" applyNumberFormat="1" applyFont="1" applyFill="1" applyBorder="1" applyAlignment="1">
      <alignment horizontal="center" vertical="center"/>
    </xf>
    <xf numFmtId="0" fontId="7" fillId="35" borderId="37" xfId="0" applyNumberFormat="1" applyFont="1" applyFill="1" applyBorder="1" applyAlignment="1">
      <alignment horizontal="center" vertical="center"/>
    </xf>
    <xf numFmtId="0" fontId="7" fillId="36" borderId="50" xfId="0" applyNumberFormat="1" applyFont="1" applyFill="1" applyBorder="1" applyAlignment="1">
      <alignment horizontal="center" vertical="center" wrapText="1"/>
    </xf>
    <xf numFmtId="49" fontId="7" fillId="36" borderId="51" xfId="0" applyNumberFormat="1" applyFont="1" applyFill="1" applyBorder="1" applyAlignment="1">
      <alignment horizontal="center" vertical="center" wrapText="1"/>
    </xf>
    <xf numFmtId="49" fontId="7" fillId="36" borderId="32" xfId="0" applyNumberFormat="1" applyFont="1" applyFill="1" applyBorder="1" applyAlignment="1">
      <alignment horizontal="center" vertical="center" wrapText="1"/>
    </xf>
    <xf numFmtId="0" fontId="7" fillId="36" borderId="32" xfId="0" applyNumberFormat="1" applyFont="1" applyFill="1" applyBorder="1" applyAlignment="1">
      <alignment horizontal="center" vertical="center" wrapText="1"/>
    </xf>
    <xf numFmtId="0" fontId="7" fillId="36" borderId="16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0" fontId="7" fillId="33" borderId="31" xfId="0" applyNumberFormat="1" applyFont="1" applyFill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 wrapText="1"/>
    </xf>
    <xf numFmtId="0" fontId="7" fillId="33" borderId="46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7" fillId="33" borderId="43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49" fontId="7" fillId="33" borderId="41" xfId="0" applyNumberFormat="1" applyFont="1" applyFill="1" applyBorder="1" applyAlignment="1">
      <alignment horizontal="center" vertical="center"/>
    </xf>
    <xf numFmtId="0" fontId="7" fillId="0" borderId="57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6" fillId="34" borderId="15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7" fillId="33" borderId="12" xfId="0" applyNumberFormat="1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19" xfId="0" applyNumberFormat="1" applyFont="1" applyFill="1" applyBorder="1" applyAlignment="1">
      <alignment horizontal="center" vertical="center"/>
    </xf>
    <xf numFmtId="0" fontId="7" fillId="34" borderId="25" xfId="0" applyNumberFormat="1" applyFont="1" applyFill="1" applyBorder="1" applyAlignment="1">
      <alignment horizontal="center" vertical="center"/>
    </xf>
    <xf numFmtId="0" fontId="7" fillId="37" borderId="51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 wrapText="1"/>
    </xf>
    <xf numFmtId="0" fontId="7" fillId="34" borderId="31" xfId="0" applyNumberFormat="1" applyFont="1" applyFill="1" applyBorder="1" applyAlignment="1">
      <alignment horizontal="center" vertical="center"/>
    </xf>
    <xf numFmtId="49" fontId="7" fillId="33" borderId="40" xfId="0" applyNumberFormat="1" applyFont="1" applyFill="1" applyBorder="1" applyAlignment="1">
      <alignment horizontal="center" vertical="center"/>
    </xf>
    <xf numFmtId="0" fontId="6" fillId="33" borderId="46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49" fontId="7" fillId="34" borderId="59" xfId="0" applyNumberFormat="1" applyFont="1" applyFill="1" applyBorder="1" applyAlignment="1">
      <alignment horizontal="center" vertical="center" wrapText="1"/>
    </xf>
    <xf numFmtId="0" fontId="69" fillId="34" borderId="42" xfId="0" applyNumberFormat="1" applyFont="1" applyFill="1" applyBorder="1" applyAlignment="1">
      <alignment horizontal="center" vertical="center" wrapText="1"/>
    </xf>
    <xf numFmtId="49" fontId="69" fillId="34" borderId="59" xfId="0" applyNumberFormat="1" applyFont="1" applyFill="1" applyBorder="1" applyAlignment="1">
      <alignment horizontal="center" vertical="center" wrapText="1"/>
    </xf>
    <xf numFmtId="49" fontId="7" fillId="34" borderId="60" xfId="0" applyNumberFormat="1" applyFont="1" applyFill="1" applyBorder="1" applyAlignment="1">
      <alignment horizontal="center" vertical="center" wrapText="1"/>
    </xf>
    <xf numFmtId="0" fontId="69" fillId="34" borderId="54" xfId="0" applyNumberFormat="1" applyFont="1" applyFill="1" applyBorder="1" applyAlignment="1">
      <alignment horizontal="center" vertical="center" wrapText="1"/>
    </xf>
    <xf numFmtId="49" fontId="69" fillId="34" borderId="60" xfId="0" applyNumberFormat="1" applyFont="1" applyFill="1" applyBorder="1" applyAlignment="1">
      <alignment horizontal="center" vertical="center" wrapText="1"/>
    </xf>
    <xf numFmtId="49" fontId="7" fillId="36" borderId="17" xfId="0" applyNumberFormat="1" applyFont="1" applyFill="1" applyBorder="1" applyAlignment="1">
      <alignment horizontal="center" vertical="center" wrapText="1"/>
    </xf>
    <xf numFmtId="0" fontId="70" fillId="36" borderId="50" xfId="0" applyNumberFormat="1" applyFont="1" applyFill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69" fillId="34" borderId="31" xfId="0" applyNumberFormat="1" applyFont="1" applyFill="1" applyBorder="1" applyAlignment="1">
      <alignment horizontal="center" vertical="center" wrapText="1"/>
    </xf>
    <xf numFmtId="49" fontId="69" fillId="34" borderId="27" xfId="0" applyNumberFormat="1" applyFont="1" applyFill="1" applyBorder="1" applyAlignment="1">
      <alignment horizontal="center" vertical="center" wrapText="1"/>
    </xf>
    <xf numFmtId="49" fontId="7" fillId="0" borderId="61" xfId="0" applyNumberFormat="1" applyFont="1" applyBorder="1" applyAlignment="1">
      <alignment horizontal="center" vertical="center" wrapText="1"/>
    </xf>
    <xf numFmtId="49" fontId="7" fillId="0" borderId="62" xfId="0" applyNumberFormat="1" applyFont="1" applyBorder="1" applyAlignment="1">
      <alignment horizontal="center" vertical="center" wrapText="1"/>
    </xf>
    <xf numFmtId="49" fontId="7" fillId="0" borderId="63" xfId="0" applyNumberFormat="1" applyFont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34" borderId="42" xfId="0" applyNumberFormat="1" applyFont="1" applyFill="1" applyBorder="1" applyAlignment="1">
      <alignment horizontal="center" vertical="center" wrapText="1"/>
    </xf>
    <xf numFmtId="49" fontId="7" fillId="34" borderId="35" xfId="0" applyNumberFormat="1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0" fontId="7" fillId="36" borderId="42" xfId="0" applyNumberFormat="1" applyFont="1" applyFill="1" applyBorder="1" applyAlignment="1">
      <alignment horizontal="center" vertical="center" wrapText="1"/>
    </xf>
    <xf numFmtId="49" fontId="7" fillId="36" borderId="59" xfId="0" applyNumberFormat="1" applyFont="1" applyFill="1" applyBorder="1" applyAlignment="1">
      <alignment horizontal="center" vertical="center" wrapText="1"/>
    </xf>
    <xf numFmtId="49" fontId="7" fillId="36" borderId="42" xfId="0" applyNumberFormat="1" applyFont="1" applyFill="1" applyBorder="1" applyAlignment="1">
      <alignment horizontal="center" vertical="center" wrapText="1"/>
    </xf>
    <xf numFmtId="49" fontId="7" fillId="36" borderId="53" xfId="0" applyNumberFormat="1" applyFont="1" applyFill="1" applyBorder="1" applyAlignment="1">
      <alignment horizontal="center" vertical="center" wrapText="1"/>
    </xf>
    <xf numFmtId="0" fontId="7" fillId="34" borderId="31" xfId="0" applyNumberFormat="1" applyFont="1" applyFill="1" applyBorder="1" applyAlignment="1">
      <alignment horizontal="center" vertical="center" wrapText="1"/>
    </xf>
    <xf numFmtId="49" fontId="7" fillId="34" borderId="27" xfId="0" applyNumberFormat="1" applyFont="1" applyFill="1" applyBorder="1" applyAlignment="1">
      <alignment horizontal="center" vertical="center" wrapText="1"/>
    </xf>
    <xf numFmtId="49" fontId="7" fillId="34" borderId="31" xfId="0" applyNumberFormat="1" applyFont="1" applyFill="1" applyBorder="1" applyAlignment="1">
      <alignment horizontal="center" vertical="center" wrapText="1"/>
    </xf>
    <xf numFmtId="49" fontId="7" fillId="34" borderId="61" xfId="0" applyNumberFormat="1" applyFont="1" applyFill="1" applyBorder="1" applyAlignment="1">
      <alignment horizontal="center" vertical="center" wrapText="1"/>
    </xf>
    <xf numFmtId="0" fontId="7" fillId="34" borderId="57" xfId="0" applyNumberFormat="1" applyFont="1" applyFill="1" applyBorder="1" applyAlignment="1">
      <alignment horizontal="center" vertical="center" wrapText="1"/>
    </xf>
    <xf numFmtId="49" fontId="7" fillId="34" borderId="49" xfId="0" applyNumberFormat="1" applyFont="1" applyFill="1" applyBorder="1" applyAlignment="1">
      <alignment horizontal="center" vertical="center" wrapText="1"/>
    </xf>
    <xf numFmtId="49" fontId="7" fillId="34" borderId="57" xfId="0" applyNumberFormat="1" applyFont="1" applyFill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49" fontId="7" fillId="34" borderId="33" xfId="0" applyNumberFormat="1" applyFont="1" applyFill="1" applyBorder="1" applyAlignment="1">
      <alignment horizontal="center" vertical="center" wrapText="1"/>
    </xf>
    <xf numFmtId="0" fontId="7" fillId="34" borderId="0" xfId="0" applyNumberFormat="1" applyFont="1" applyFill="1" applyBorder="1" applyAlignment="1">
      <alignment horizontal="center" vertical="center" wrapText="1"/>
    </xf>
    <xf numFmtId="0" fontId="7" fillId="34" borderId="55" xfId="0" applyNumberFormat="1" applyFont="1" applyFill="1" applyBorder="1" applyAlignment="1">
      <alignment horizontal="center" vertical="center" wrapText="1"/>
    </xf>
    <xf numFmtId="0" fontId="7" fillId="34" borderId="59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196" fontId="7" fillId="34" borderId="51" xfId="0" applyNumberFormat="1" applyFont="1" applyFill="1" applyBorder="1" applyAlignment="1">
      <alignment vertical="center" wrapText="1"/>
    </xf>
    <xf numFmtId="0" fontId="7" fillId="34" borderId="14" xfId="0" applyNumberFormat="1" applyFont="1" applyFill="1" applyBorder="1" applyAlignment="1">
      <alignment horizontal="center" vertical="center"/>
    </xf>
    <xf numFmtId="0" fontId="7" fillId="34" borderId="60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 wrapText="1"/>
    </xf>
    <xf numFmtId="0" fontId="7" fillId="34" borderId="35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0" fontId="7" fillId="34" borderId="27" xfId="0" applyNumberFormat="1" applyFont="1" applyFill="1" applyBorder="1" applyAlignment="1">
      <alignment horizontal="center" vertical="center" wrapText="1"/>
    </xf>
    <xf numFmtId="0" fontId="7" fillId="34" borderId="53" xfId="0" applyNumberFormat="1" applyFont="1" applyFill="1" applyBorder="1" applyAlignment="1">
      <alignment horizontal="center" vertical="center" wrapText="1"/>
    </xf>
    <xf numFmtId="0" fontId="7" fillId="34" borderId="61" xfId="0" applyNumberFormat="1" applyFont="1" applyFill="1" applyBorder="1" applyAlignment="1">
      <alignment horizontal="center" vertical="center" wrapText="1"/>
    </xf>
    <xf numFmtId="0" fontId="7" fillId="34" borderId="17" xfId="0" applyNumberFormat="1" applyFont="1" applyFill="1" applyBorder="1" applyAlignment="1">
      <alignment horizontal="center" vertical="center" wrapText="1"/>
    </xf>
    <xf numFmtId="0" fontId="7" fillId="34" borderId="52" xfId="0" applyNumberFormat="1" applyFont="1" applyFill="1" applyBorder="1" applyAlignment="1">
      <alignment horizontal="center" vertical="center" wrapText="1"/>
    </xf>
    <xf numFmtId="0" fontId="7" fillId="34" borderId="25" xfId="0" applyNumberFormat="1" applyFont="1" applyFill="1" applyBorder="1" applyAlignment="1">
      <alignment horizontal="center" vertical="center" wrapText="1"/>
    </xf>
    <xf numFmtId="0" fontId="7" fillId="34" borderId="11" xfId="0" applyNumberFormat="1" applyFont="1" applyFill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34" borderId="49" xfId="0" applyNumberFormat="1" applyFont="1" applyFill="1" applyBorder="1" applyAlignment="1">
      <alignment horizontal="center" vertical="center" wrapText="1"/>
    </xf>
    <xf numFmtId="49" fontId="9" fillId="33" borderId="22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/>
    </xf>
    <xf numFmtId="49" fontId="7" fillId="33" borderId="64" xfId="0" applyNumberFormat="1" applyFont="1" applyFill="1" applyBorder="1" applyAlignment="1">
      <alignment horizontal="center" vertical="center" wrapText="1"/>
    </xf>
    <xf numFmtId="49" fontId="10" fillId="33" borderId="22" xfId="0" applyNumberFormat="1" applyFont="1" applyFill="1" applyBorder="1" applyAlignment="1">
      <alignment horizontal="center" vertical="center" wrapText="1"/>
    </xf>
    <xf numFmtId="0" fontId="9" fillId="33" borderId="58" xfId="0" applyFont="1" applyFill="1" applyBorder="1" applyAlignment="1">
      <alignment horizontal="center" vertical="center" wrapText="1"/>
    </xf>
    <xf numFmtId="49" fontId="10" fillId="34" borderId="21" xfId="0" applyNumberFormat="1" applyFont="1" applyFill="1" applyBorder="1" applyAlignment="1">
      <alignment horizontal="center" vertical="center" wrapText="1"/>
    </xf>
    <xf numFmtId="49" fontId="7" fillId="33" borderId="29" xfId="0" applyNumberFormat="1" applyFont="1" applyFill="1" applyBorder="1" applyAlignment="1">
      <alignment horizontal="center" vertical="center" wrapText="1"/>
    </xf>
    <xf numFmtId="49" fontId="9" fillId="34" borderId="18" xfId="0" applyNumberFormat="1" applyFont="1" applyFill="1" applyBorder="1" applyAlignment="1">
      <alignment horizontal="center" vertical="center" wrapText="1"/>
    </xf>
    <xf numFmtId="49" fontId="10" fillId="34" borderId="18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49" fontId="9" fillId="34" borderId="21" xfId="0" applyNumberFormat="1" applyFont="1" applyFill="1" applyBorder="1" applyAlignment="1">
      <alignment horizontal="center" vertical="center" wrapText="1"/>
    </xf>
    <xf numFmtId="49" fontId="10" fillId="33" borderId="65" xfId="0" applyNumberFormat="1" applyFont="1" applyFill="1" applyBorder="1" applyAlignment="1">
      <alignment horizontal="center" vertical="center" wrapText="1"/>
    </xf>
    <xf numFmtId="49" fontId="10" fillId="34" borderId="22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9" fillId="34" borderId="22" xfId="0" applyNumberFormat="1" applyFont="1" applyFill="1" applyBorder="1" applyAlignment="1">
      <alignment horizontal="center" vertical="center" wrapText="1"/>
    </xf>
    <xf numFmtId="0" fontId="9" fillId="33" borderId="65" xfId="0" applyFont="1" applyFill="1" applyBorder="1" applyAlignment="1">
      <alignment horizontal="center" vertical="center"/>
    </xf>
    <xf numFmtId="49" fontId="10" fillId="33" borderId="40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7" fillId="0" borderId="64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38" borderId="17" xfId="0" applyNumberFormat="1" applyFont="1" applyFill="1" applyBorder="1" applyAlignment="1">
      <alignment horizontal="center" vertical="center" wrapText="1"/>
    </xf>
    <xf numFmtId="49" fontId="7" fillId="38" borderId="32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0" fontId="7" fillId="36" borderId="59" xfId="0" applyNumberFormat="1" applyFont="1" applyFill="1" applyBorder="1" applyAlignment="1">
      <alignment horizontal="center" vertical="center" wrapText="1"/>
    </xf>
    <xf numFmtId="0" fontId="7" fillId="36" borderId="53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/>
    </xf>
    <xf numFmtId="14" fontId="7" fillId="0" borderId="51" xfId="0" applyNumberFormat="1" applyFont="1" applyBorder="1" applyAlignment="1">
      <alignment vertical="center" wrapText="1"/>
    </xf>
    <xf numFmtId="0" fontId="7" fillId="36" borderId="51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38" borderId="32" xfId="0" applyNumberFormat="1" applyFont="1" applyFill="1" applyBorder="1" applyAlignment="1">
      <alignment horizontal="center" vertical="center" wrapText="1"/>
    </xf>
    <xf numFmtId="0" fontId="69" fillId="34" borderId="59" xfId="0" applyNumberFormat="1" applyFont="1" applyFill="1" applyBorder="1" applyAlignment="1">
      <alignment horizontal="center" vertical="center" wrapText="1"/>
    </xf>
    <xf numFmtId="0" fontId="69" fillId="34" borderId="60" xfId="0" applyNumberFormat="1" applyFont="1" applyFill="1" applyBorder="1" applyAlignment="1">
      <alignment horizontal="center" vertical="center" wrapText="1"/>
    </xf>
    <xf numFmtId="0" fontId="7" fillId="36" borderId="17" xfId="0" applyNumberFormat="1" applyFont="1" applyFill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69" fillId="34" borderId="27" xfId="0" applyNumberFormat="1" applyFont="1" applyFill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63" xfId="0" applyNumberFormat="1" applyFont="1" applyBorder="1" applyAlignment="1">
      <alignment horizontal="center" vertical="center" wrapText="1"/>
    </xf>
    <xf numFmtId="49" fontId="7" fillId="36" borderId="50" xfId="0" applyNumberFormat="1" applyFont="1" applyFill="1" applyBorder="1" applyAlignment="1">
      <alignment horizontal="center" vertical="center" wrapText="1"/>
    </xf>
    <xf numFmtId="0" fontId="9" fillId="34" borderId="67" xfId="0" applyFont="1" applyFill="1" applyBorder="1" applyAlignment="1">
      <alignment horizontal="center" vertical="center" wrapText="1"/>
    </xf>
    <xf numFmtId="0" fontId="9" fillId="34" borderId="48" xfId="0" applyFont="1" applyFill="1" applyBorder="1" applyAlignment="1">
      <alignment horizontal="center" vertical="center" wrapText="1"/>
    </xf>
    <xf numFmtId="49" fontId="2" fillId="34" borderId="2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9" fillId="34" borderId="1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9" fillId="34" borderId="58" xfId="0" applyFont="1" applyFill="1" applyBorder="1" applyAlignment="1">
      <alignment horizontal="center" vertical="center" wrapText="1"/>
    </xf>
    <xf numFmtId="49" fontId="7" fillId="34" borderId="21" xfId="0" applyNumberFormat="1" applyFont="1" applyFill="1" applyBorder="1" applyAlignment="1">
      <alignment horizontal="center" vertical="center" wrapText="1"/>
    </xf>
    <xf numFmtId="49" fontId="2" fillId="39" borderId="27" xfId="0" applyNumberFormat="1" applyFont="1" applyFill="1" applyBorder="1" applyAlignment="1">
      <alignment horizontal="center" vertical="center"/>
    </xf>
    <xf numFmtId="49" fontId="2" fillId="39" borderId="11" xfId="0" applyNumberFormat="1" applyFont="1" applyFill="1" applyBorder="1" applyAlignment="1">
      <alignment horizontal="center" vertical="center"/>
    </xf>
    <xf numFmtId="49" fontId="10" fillId="39" borderId="14" xfId="0" applyNumberFormat="1" applyFont="1" applyFill="1" applyBorder="1" applyAlignment="1">
      <alignment horizontal="center" vertical="center" wrapText="1"/>
    </xf>
    <xf numFmtId="49" fontId="7" fillId="39" borderId="11" xfId="0" applyNumberFormat="1" applyFont="1" applyFill="1" applyBorder="1" applyAlignment="1">
      <alignment horizontal="center" vertical="center" wrapText="1"/>
    </xf>
    <xf numFmtId="49" fontId="4" fillId="39" borderId="11" xfId="0" applyNumberFormat="1" applyFont="1" applyFill="1" applyBorder="1" applyAlignment="1">
      <alignment horizontal="center" vertical="center" wrapText="1"/>
    </xf>
    <xf numFmtId="49" fontId="10" fillId="39" borderId="31" xfId="0" applyNumberFormat="1" applyFont="1" applyFill="1" applyBorder="1" applyAlignment="1">
      <alignment horizontal="center" vertical="center" wrapText="1"/>
    </xf>
    <xf numFmtId="49" fontId="10" fillId="39" borderId="48" xfId="0" applyNumberFormat="1" applyFont="1" applyFill="1" applyBorder="1" applyAlignment="1">
      <alignment horizontal="center" vertical="center" wrapText="1"/>
    </xf>
    <xf numFmtId="49" fontId="7" fillId="39" borderId="18" xfId="0" applyNumberFormat="1" applyFont="1" applyFill="1" applyBorder="1" applyAlignment="1">
      <alignment horizontal="center" vertical="center" wrapText="1"/>
    </xf>
    <xf numFmtId="49" fontId="4" fillId="39" borderId="10" xfId="0" applyNumberFormat="1" applyFont="1" applyFill="1" applyBorder="1" applyAlignment="1">
      <alignment horizontal="center" vertical="center" wrapText="1"/>
    </xf>
    <xf numFmtId="49" fontId="2" fillId="39" borderId="18" xfId="0" applyNumberFormat="1" applyFont="1" applyFill="1" applyBorder="1" applyAlignment="1">
      <alignment horizontal="center" vertical="center"/>
    </xf>
    <xf numFmtId="49" fontId="7" fillId="39" borderId="52" xfId="0" applyNumberFormat="1" applyFont="1" applyFill="1" applyBorder="1" applyAlignment="1">
      <alignment horizontal="center" vertical="center" wrapText="1"/>
    </xf>
    <xf numFmtId="49" fontId="7" fillId="39" borderId="35" xfId="0" applyNumberFormat="1" applyFont="1" applyFill="1" applyBorder="1" applyAlignment="1">
      <alignment horizontal="center" vertical="center" wrapText="1"/>
    </xf>
    <xf numFmtId="49" fontId="2" fillId="39" borderId="10" xfId="0" applyNumberFormat="1" applyFont="1" applyFill="1" applyBorder="1" applyAlignment="1">
      <alignment horizontal="center" vertical="center"/>
    </xf>
    <xf numFmtId="0" fontId="9" fillId="39" borderId="14" xfId="0" applyFont="1" applyFill="1" applyBorder="1" applyAlignment="1">
      <alignment horizontal="center" vertical="center" wrapText="1"/>
    </xf>
    <xf numFmtId="49" fontId="9" fillId="39" borderId="26" xfId="0" applyNumberFormat="1" applyFont="1" applyFill="1" applyBorder="1" applyAlignment="1">
      <alignment horizontal="center" vertical="center" wrapText="1"/>
    </xf>
    <xf numFmtId="49" fontId="9" fillId="39" borderId="65" xfId="0" applyNumberFormat="1" applyFont="1" applyFill="1" applyBorder="1" applyAlignment="1">
      <alignment horizontal="center" vertical="center" wrapText="1"/>
    </xf>
    <xf numFmtId="49" fontId="9" fillId="39" borderId="11" xfId="0" applyNumberFormat="1" applyFont="1" applyFill="1" applyBorder="1" applyAlignment="1">
      <alignment horizontal="center" vertical="center" wrapText="1"/>
    </xf>
    <xf numFmtId="0" fontId="9" fillId="39" borderId="31" xfId="0" applyFont="1" applyFill="1" applyBorder="1" applyAlignment="1">
      <alignment horizontal="center" vertical="center" wrapText="1"/>
    </xf>
    <xf numFmtId="49" fontId="9" fillId="39" borderId="18" xfId="0" applyNumberFormat="1" applyFont="1" applyFill="1" applyBorder="1" applyAlignment="1">
      <alignment horizontal="center" vertical="center" wrapText="1"/>
    </xf>
    <xf numFmtId="49" fontId="2" fillId="39" borderId="31" xfId="0" applyNumberFormat="1" applyFont="1" applyFill="1" applyBorder="1" applyAlignment="1">
      <alignment horizontal="center" vertical="center"/>
    </xf>
    <xf numFmtId="49" fontId="9" fillId="39" borderId="19" xfId="0" applyNumberFormat="1" applyFont="1" applyFill="1" applyBorder="1" applyAlignment="1">
      <alignment horizontal="center" vertical="center" wrapText="1"/>
    </xf>
    <xf numFmtId="49" fontId="9" fillId="39" borderId="22" xfId="0" applyNumberFormat="1" applyFont="1" applyFill="1" applyBorder="1" applyAlignment="1">
      <alignment horizontal="center" vertical="center" wrapText="1"/>
    </xf>
    <xf numFmtId="0" fontId="4" fillId="39" borderId="43" xfId="0" applyFont="1" applyFill="1" applyBorder="1" applyAlignment="1">
      <alignment/>
    </xf>
    <xf numFmtId="0" fontId="2" fillId="39" borderId="11" xfId="0" applyFont="1" applyFill="1" applyBorder="1" applyAlignment="1">
      <alignment horizontal="center" vertical="center" wrapText="1"/>
    </xf>
    <xf numFmtId="0" fontId="9" fillId="39" borderId="14" xfId="0" applyFont="1" applyFill="1" applyBorder="1" applyAlignment="1">
      <alignment horizontal="center" vertical="center" wrapText="1"/>
    </xf>
    <xf numFmtId="49" fontId="10" fillId="39" borderId="11" xfId="0" applyNumberFormat="1" applyFont="1" applyFill="1" applyBorder="1" applyAlignment="1">
      <alignment horizontal="center" vertical="center" wrapText="1"/>
    </xf>
    <xf numFmtId="49" fontId="10" fillId="39" borderId="18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/>
    </xf>
    <xf numFmtId="49" fontId="10" fillId="38" borderId="31" xfId="0" applyNumberFormat="1" applyFont="1" applyFill="1" applyBorder="1" applyAlignment="1">
      <alignment horizontal="center" vertical="center" wrapText="1"/>
    </xf>
    <xf numFmtId="49" fontId="7" fillId="38" borderId="11" xfId="0" applyNumberFormat="1" applyFont="1" applyFill="1" applyBorder="1" applyAlignment="1">
      <alignment horizontal="center" vertical="center" wrapText="1"/>
    </xf>
    <xf numFmtId="49" fontId="7" fillId="38" borderId="18" xfId="0" applyNumberFormat="1" applyFont="1" applyFill="1" applyBorder="1" applyAlignment="1">
      <alignment horizontal="center" vertical="center" wrapText="1"/>
    </xf>
    <xf numFmtId="49" fontId="2" fillId="38" borderId="18" xfId="0" applyNumberFormat="1" applyFont="1" applyFill="1" applyBorder="1" applyAlignment="1">
      <alignment horizontal="center" vertical="center"/>
    </xf>
    <xf numFmtId="49" fontId="2" fillId="38" borderId="11" xfId="0" applyNumberFormat="1" applyFont="1" applyFill="1" applyBorder="1" applyAlignment="1">
      <alignment horizontal="center" vertical="center"/>
    </xf>
    <xf numFmtId="49" fontId="10" fillId="38" borderId="14" xfId="0" applyNumberFormat="1" applyFont="1" applyFill="1" applyBorder="1" applyAlignment="1">
      <alignment horizontal="center" vertical="center" wrapText="1"/>
    </xf>
    <xf numFmtId="49" fontId="7" fillId="38" borderId="52" xfId="0" applyNumberFormat="1" applyFont="1" applyFill="1" applyBorder="1" applyAlignment="1">
      <alignment horizontal="center" vertical="center" wrapText="1"/>
    </xf>
    <xf numFmtId="49" fontId="7" fillId="38" borderId="35" xfId="0" applyNumberFormat="1" applyFont="1" applyFill="1" applyBorder="1" applyAlignment="1">
      <alignment horizontal="center" vertical="center" wrapText="1"/>
    </xf>
    <xf numFmtId="49" fontId="9" fillId="0" borderId="68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0" fontId="7" fillId="0" borderId="50" xfId="0" applyNumberFormat="1" applyFont="1" applyFill="1" applyBorder="1" applyAlignment="1">
      <alignment horizontal="center" vertical="center" wrapText="1"/>
    </xf>
    <xf numFmtId="196" fontId="7" fillId="0" borderId="51" xfId="0" applyNumberFormat="1" applyFont="1" applyFill="1" applyBorder="1" applyAlignment="1">
      <alignment vertical="center" wrapText="1"/>
    </xf>
    <xf numFmtId="0" fontId="7" fillId="0" borderId="42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0" fontId="7" fillId="0" borderId="59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57" xfId="0" applyNumberFormat="1" applyFont="1" applyFill="1" applyBorder="1" applyAlignment="1">
      <alignment horizontal="center" vertical="center" wrapText="1"/>
    </xf>
    <xf numFmtId="0" fontId="7" fillId="0" borderId="49" xfId="0" applyNumberFormat="1" applyFont="1" applyFill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/>
    </xf>
    <xf numFmtId="183" fontId="4" fillId="33" borderId="46" xfId="0" applyNumberFormat="1" applyFont="1" applyFill="1" applyBorder="1" applyAlignment="1">
      <alignment/>
    </xf>
    <xf numFmtId="49" fontId="2" fillId="33" borderId="69" xfId="0" applyNumberFormat="1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 wrapText="1"/>
    </xf>
    <xf numFmtId="49" fontId="7" fillId="33" borderId="68" xfId="0" applyNumberFormat="1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49" fontId="7" fillId="33" borderId="70" xfId="0" applyNumberFormat="1" applyFont="1" applyFill="1" applyBorder="1" applyAlignment="1">
      <alignment horizontal="center" vertical="center" wrapText="1"/>
    </xf>
    <xf numFmtId="49" fontId="7" fillId="33" borderId="69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10" fillId="0" borderId="58" xfId="0" applyNumberFormat="1" applyFont="1" applyFill="1" applyBorder="1" applyAlignment="1">
      <alignment horizontal="center" vertical="center" wrapText="1"/>
    </xf>
    <xf numFmtId="49" fontId="9" fillId="34" borderId="25" xfId="0" applyNumberFormat="1" applyFont="1" applyFill="1" applyBorder="1" applyAlignment="1">
      <alignment horizontal="center" vertical="center" wrapText="1"/>
    </xf>
    <xf numFmtId="49" fontId="9" fillId="34" borderId="51" xfId="0" applyNumberFormat="1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49" fontId="9" fillId="34" borderId="20" xfId="0" applyNumberFormat="1" applyFont="1" applyFill="1" applyBorder="1" applyAlignment="1">
      <alignment horizontal="center" vertical="center" wrapText="1"/>
    </xf>
    <xf numFmtId="0" fontId="9" fillId="33" borderId="71" xfId="0" applyFont="1" applyFill="1" applyBorder="1" applyAlignment="1">
      <alignment horizontal="center" vertical="center" wrapText="1"/>
    </xf>
    <xf numFmtId="0" fontId="9" fillId="33" borderId="72" xfId="0" applyFont="1" applyFill="1" applyBorder="1" applyAlignment="1">
      <alignment horizontal="center" vertical="center" wrapText="1"/>
    </xf>
    <xf numFmtId="183" fontId="4" fillId="0" borderId="57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9" fillId="0" borderId="21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49" fontId="2" fillId="33" borderId="40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38" borderId="59" xfId="0" applyNumberFormat="1" applyFont="1" applyFill="1" applyBorder="1" applyAlignment="1">
      <alignment horizontal="center" vertical="center" wrapText="1"/>
    </xf>
    <xf numFmtId="49" fontId="71" fillId="0" borderId="14" xfId="0" applyNumberFormat="1" applyFont="1" applyFill="1" applyBorder="1" applyAlignment="1">
      <alignment horizontal="center" vertical="center" wrapText="1"/>
    </xf>
    <xf numFmtId="49" fontId="69" fillId="0" borderId="19" xfId="0" applyNumberFormat="1" applyFont="1" applyFill="1" applyBorder="1" applyAlignment="1">
      <alignment horizontal="center" vertical="center" wrapText="1"/>
    </xf>
    <xf numFmtId="49" fontId="2" fillId="34" borderId="26" xfId="0" applyNumberFormat="1" applyFont="1" applyFill="1" applyBorder="1" applyAlignment="1">
      <alignment horizontal="center" vertical="center"/>
    </xf>
    <xf numFmtId="49" fontId="2" fillId="34" borderId="27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0" fontId="72" fillId="34" borderId="14" xfId="0" applyFont="1" applyFill="1" applyBorder="1" applyAlignment="1">
      <alignment horizontal="center" vertical="center" wrapText="1"/>
    </xf>
    <xf numFmtId="49" fontId="72" fillId="34" borderId="11" xfId="0" applyNumberFormat="1" applyFont="1" applyFill="1" applyBorder="1" applyAlignment="1">
      <alignment horizontal="center" vertical="center" wrapText="1"/>
    </xf>
    <xf numFmtId="0" fontId="72" fillId="34" borderId="31" xfId="0" applyFont="1" applyFill="1" applyBorder="1" applyAlignment="1">
      <alignment horizontal="center" vertical="center" wrapText="1"/>
    </xf>
    <xf numFmtId="49" fontId="72" fillId="34" borderId="68" xfId="0" applyNumberFormat="1" applyFont="1" applyFill="1" applyBorder="1" applyAlignment="1">
      <alignment horizontal="center" vertical="center" wrapText="1"/>
    </xf>
    <xf numFmtId="49" fontId="2" fillId="34" borderId="28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49" fontId="2" fillId="34" borderId="19" xfId="0" applyNumberFormat="1" applyFont="1" applyFill="1" applyBorder="1" applyAlignment="1">
      <alignment horizontal="center" vertical="center"/>
    </xf>
    <xf numFmtId="49" fontId="17" fillId="34" borderId="19" xfId="0" applyNumberFormat="1" applyFont="1" applyFill="1" applyBorder="1" applyAlignment="1">
      <alignment horizontal="center" vertical="center" wrapText="1"/>
    </xf>
    <xf numFmtId="49" fontId="2" fillId="34" borderId="29" xfId="0" applyNumberFormat="1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vertical="center"/>
    </xf>
    <xf numFmtId="49" fontId="9" fillId="34" borderId="68" xfId="0" applyNumberFormat="1" applyFont="1" applyFill="1" applyBorder="1" applyAlignment="1">
      <alignment horizontal="center" vertical="center" wrapText="1"/>
    </xf>
    <xf numFmtId="49" fontId="73" fillId="34" borderId="46" xfId="0" applyNumberFormat="1" applyFont="1" applyFill="1" applyBorder="1" applyAlignment="1">
      <alignment horizontal="center" vertical="center" wrapText="1"/>
    </xf>
    <xf numFmtId="49" fontId="74" fillId="34" borderId="68" xfId="0" applyNumberFormat="1" applyFont="1" applyFill="1" applyBorder="1" applyAlignment="1">
      <alignment horizontal="center" vertical="center" wrapText="1"/>
    </xf>
    <xf numFmtId="49" fontId="9" fillId="34" borderId="19" xfId="0" applyNumberFormat="1" applyFont="1" applyFill="1" applyBorder="1" applyAlignment="1">
      <alignment horizontal="center" vertical="center" wrapText="1"/>
    </xf>
    <xf numFmtId="49" fontId="2" fillId="34" borderId="36" xfId="0" applyNumberFormat="1" applyFont="1" applyFill="1" applyBorder="1" applyAlignment="1">
      <alignment horizontal="center" vertical="center"/>
    </xf>
    <xf numFmtId="49" fontId="9" fillId="34" borderId="21" xfId="0" applyNumberFormat="1" applyFont="1" applyFill="1" applyBorder="1" applyAlignment="1">
      <alignment horizontal="center" vertical="center" wrapText="1"/>
    </xf>
    <xf numFmtId="196" fontId="7" fillId="36" borderId="51" xfId="0" applyNumberFormat="1" applyFont="1" applyFill="1" applyBorder="1" applyAlignment="1">
      <alignment vertical="center" wrapText="1"/>
    </xf>
    <xf numFmtId="0" fontId="7" fillId="36" borderId="14" xfId="0" applyNumberFormat="1" applyFont="1" applyFill="1" applyBorder="1" applyAlignment="1">
      <alignment horizontal="center" vertical="center" wrapText="1"/>
    </xf>
    <xf numFmtId="0" fontId="7" fillId="36" borderId="35" xfId="0" applyNumberFormat="1" applyFont="1" applyFill="1" applyBorder="1" applyAlignment="1">
      <alignment horizontal="center" vertical="center" wrapText="1"/>
    </xf>
    <xf numFmtId="0" fontId="7" fillId="36" borderId="31" xfId="0" applyNumberFormat="1" applyFont="1" applyFill="1" applyBorder="1" applyAlignment="1">
      <alignment horizontal="center" vertical="center" wrapText="1"/>
    </xf>
    <xf numFmtId="0" fontId="7" fillId="36" borderId="27" xfId="0" applyNumberFormat="1" applyFont="1" applyFill="1" applyBorder="1" applyAlignment="1">
      <alignment horizontal="center" vertical="center" wrapText="1"/>
    </xf>
    <xf numFmtId="0" fontId="7" fillId="36" borderId="57" xfId="0" applyNumberFormat="1" applyFont="1" applyFill="1" applyBorder="1" applyAlignment="1">
      <alignment horizontal="center" vertical="center" wrapText="1"/>
    </xf>
    <xf numFmtId="0" fontId="7" fillId="36" borderId="49" xfId="0" applyNumberFormat="1" applyFont="1" applyFill="1" applyBorder="1" applyAlignment="1">
      <alignment horizontal="center" vertical="center" wrapText="1"/>
    </xf>
    <xf numFmtId="0" fontId="7" fillId="36" borderId="47" xfId="0" applyNumberFormat="1" applyFont="1" applyFill="1" applyBorder="1" applyAlignment="1">
      <alignment horizontal="center" vertical="center" wrapText="1"/>
    </xf>
    <xf numFmtId="49" fontId="7" fillId="36" borderId="26" xfId="0" applyNumberFormat="1" applyFont="1" applyFill="1" applyBorder="1" applyAlignment="1">
      <alignment horizontal="center" vertical="center" wrapText="1"/>
    </xf>
    <xf numFmtId="0" fontId="7" fillId="36" borderId="54" xfId="0" applyNumberFormat="1" applyFont="1" applyFill="1" applyBorder="1" applyAlignment="1">
      <alignment horizontal="center" vertical="center" wrapText="1"/>
    </xf>
    <xf numFmtId="49" fontId="7" fillId="36" borderId="55" xfId="0" applyNumberFormat="1" applyFont="1" applyFill="1" applyBorder="1" applyAlignment="1">
      <alignment horizontal="center" vertical="center" wrapText="1"/>
    </xf>
    <xf numFmtId="0" fontId="7" fillId="36" borderId="56" xfId="0" applyNumberFormat="1" applyFont="1" applyFill="1" applyBorder="1" applyAlignment="1">
      <alignment horizontal="center" vertical="center" wrapText="1"/>
    </xf>
    <xf numFmtId="49" fontId="7" fillId="36" borderId="25" xfId="0" applyNumberFormat="1" applyFont="1" applyFill="1" applyBorder="1" applyAlignment="1">
      <alignment horizontal="center" vertical="center" wrapText="1"/>
    </xf>
    <xf numFmtId="49" fontId="7" fillId="36" borderId="52" xfId="0" applyNumberFormat="1" applyFont="1" applyFill="1" applyBorder="1" applyAlignment="1">
      <alignment horizontal="center" vertical="center" wrapText="1"/>
    </xf>
    <xf numFmtId="49" fontId="7" fillId="36" borderId="19" xfId="0" applyNumberFormat="1" applyFont="1" applyFill="1" applyBorder="1" applyAlignment="1">
      <alignment horizontal="center" vertical="center" wrapText="1"/>
    </xf>
    <xf numFmtId="49" fontId="7" fillId="36" borderId="11" xfId="0" applyNumberFormat="1" applyFont="1" applyFill="1" applyBorder="1" applyAlignment="1">
      <alignment horizontal="center" vertical="center" wrapText="1"/>
    </xf>
    <xf numFmtId="49" fontId="7" fillId="36" borderId="33" xfId="0" applyNumberFormat="1" applyFont="1" applyFill="1" applyBorder="1" applyAlignment="1">
      <alignment horizontal="center" vertical="center" wrapText="1"/>
    </xf>
    <xf numFmtId="0" fontId="7" fillId="36" borderId="58" xfId="0" applyNumberFormat="1" applyFont="1" applyFill="1" applyBorder="1" applyAlignment="1">
      <alignment horizontal="center" vertical="center" wrapText="1"/>
    </xf>
    <xf numFmtId="49" fontId="7" fillId="36" borderId="40" xfId="0" applyNumberFormat="1" applyFont="1" applyFill="1" applyBorder="1" applyAlignment="1">
      <alignment horizontal="center" vertical="center" wrapText="1"/>
    </xf>
    <xf numFmtId="49" fontId="2" fillId="13" borderId="35" xfId="0" applyNumberFormat="1" applyFont="1" applyFill="1" applyBorder="1" applyAlignment="1">
      <alignment horizontal="center" vertical="center"/>
    </xf>
    <xf numFmtId="49" fontId="2" fillId="13" borderId="19" xfId="0" applyNumberFormat="1" applyFont="1" applyFill="1" applyBorder="1" applyAlignment="1">
      <alignment horizontal="center" vertical="center"/>
    </xf>
    <xf numFmtId="0" fontId="9" fillId="13" borderId="42" xfId="0" applyFont="1" applyFill="1" applyBorder="1" applyAlignment="1">
      <alignment horizontal="center" vertical="center" wrapText="1"/>
    </xf>
    <xf numFmtId="49" fontId="9" fillId="13" borderId="26" xfId="0" applyNumberFormat="1" applyFont="1" applyFill="1" applyBorder="1" applyAlignment="1">
      <alignment horizontal="center" vertical="center" wrapText="1"/>
    </xf>
    <xf numFmtId="0" fontId="9" fillId="13" borderId="31" xfId="0" applyFont="1" applyFill="1" applyBorder="1" applyAlignment="1">
      <alignment horizontal="center" vertical="center" wrapText="1"/>
    </xf>
    <xf numFmtId="49" fontId="9" fillId="13" borderId="19" xfId="0" applyNumberFormat="1" applyFont="1" applyFill="1" applyBorder="1" applyAlignment="1">
      <alignment horizontal="center" vertical="center" wrapText="1"/>
    </xf>
    <xf numFmtId="0" fontId="9" fillId="13" borderId="14" xfId="0" applyFont="1" applyFill="1" applyBorder="1" applyAlignment="1">
      <alignment horizontal="center" vertical="center" wrapText="1"/>
    </xf>
    <xf numFmtId="49" fontId="9" fillId="13" borderId="11" xfId="0" applyNumberFormat="1" applyFont="1" applyFill="1" applyBorder="1" applyAlignment="1">
      <alignment horizontal="center" vertical="center" wrapText="1"/>
    </xf>
    <xf numFmtId="0" fontId="9" fillId="13" borderId="14" xfId="0" applyFont="1" applyFill="1" applyBorder="1" applyAlignment="1">
      <alignment horizontal="center" vertical="center" wrapText="1"/>
    </xf>
    <xf numFmtId="49" fontId="2" fillId="13" borderId="27" xfId="0" applyNumberFormat="1" applyFont="1" applyFill="1" applyBorder="1" applyAlignment="1">
      <alignment horizontal="center" vertical="center"/>
    </xf>
    <xf numFmtId="49" fontId="2" fillId="13" borderId="11" xfId="0" applyNumberFormat="1" applyFont="1" applyFill="1" applyBorder="1" applyAlignment="1">
      <alignment horizontal="center" vertical="center"/>
    </xf>
    <xf numFmtId="49" fontId="7" fillId="13" borderId="18" xfId="0" applyNumberFormat="1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center" vertical="center"/>
    </xf>
    <xf numFmtId="0" fontId="9" fillId="13" borderId="18" xfId="0" applyFont="1" applyFill="1" applyBorder="1" applyAlignment="1">
      <alignment horizontal="center" vertical="center"/>
    </xf>
    <xf numFmtId="49" fontId="4" fillId="13" borderId="22" xfId="0" applyNumberFormat="1" applyFont="1" applyFill="1" applyBorder="1" applyAlignment="1">
      <alignment horizontal="center" vertical="center" wrapText="1"/>
    </xf>
    <xf numFmtId="0" fontId="4" fillId="13" borderId="34" xfId="0" applyFont="1" applyFill="1" applyBorder="1" applyAlignment="1">
      <alignment/>
    </xf>
    <xf numFmtId="183" fontId="4" fillId="13" borderId="34" xfId="0" applyNumberFormat="1" applyFont="1" applyFill="1" applyBorder="1" applyAlignment="1">
      <alignment/>
    </xf>
    <xf numFmtId="49" fontId="2" fillId="13" borderId="0" xfId="0" applyNumberFormat="1" applyFont="1" applyFill="1" applyBorder="1" applyAlignment="1">
      <alignment horizontal="center" vertical="center"/>
    </xf>
    <xf numFmtId="49" fontId="2" fillId="13" borderId="41" xfId="0" applyNumberFormat="1" applyFont="1" applyFill="1" applyBorder="1" applyAlignment="1">
      <alignment horizontal="center" vertical="center"/>
    </xf>
    <xf numFmtId="0" fontId="10" fillId="13" borderId="21" xfId="0" applyFont="1" applyFill="1" applyBorder="1" applyAlignment="1">
      <alignment horizontal="center" vertical="center" wrapText="1"/>
    </xf>
    <xf numFmtId="49" fontId="7" fillId="13" borderId="40" xfId="0" applyNumberFormat="1" applyFont="1" applyFill="1" applyBorder="1" applyAlignment="1">
      <alignment horizontal="center" vertical="center" wrapText="1"/>
    </xf>
    <xf numFmtId="0" fontId="10" fillId="13" borderId="15" xfId="0" applyFont="1" applyFill="1" applyBorder="1" applyAlignment="1">
      <alignment horizontal="center" vertical="center" wrapText="1"/>
    </xf>
    <xf numFmtId="49" fontId="7" fillId="13" borderId="29" xfId="0" applyNumberFormat="1" applyFont="1" applyFill="1" applyBorder="1" applyAlignment="1">
      <alignment horizontal="center" vertical="center" wrapText="1"/>
    </xf>
    <xf numFmtId="49" fontId="2" fillId="38" borderId="27" xfId="0" applyNumberFormat="1" applyFont="1" applyFill="1" applyBorder="1" applyAlignment="1">
      <alignment horizontal="center" vertical="center"/>
    </xf>
    <xf numFmtId="49" fontId="2" fillId="19" borderId="19" xfId="0" applyNumberFormat="1" applyFont="1" applyFill="1" applyBorder="1" applyAlignment="1">
      <alignment horizontal="center" vertical="center"/>
    </xf>
    <xf numFmtId="0" fontId="9" fillId="19" borderId="14" xfId="0" applyFont="1" applyFill="1" applyBorder="1" applyAlignment="1">
      <alignment horizontal="center" vertical="center" wrapText="1"/>
    </xf>
    <xf numFmtId="49" fontId="9" fillId="19" borderId="19" xfId="0" applyNumberFormat="1" applyFont="1" applyFill="1" applyBorder="1" applyAlignment="1">
      <alignment horizontal="center" vertical="center" wrapText="1"/>
    </xf>
    <xf numFmtId="0" fontId="9" fillId="19" borderId="42" xfId="0" applyFont="1" applyFill="1" applyBorder="1" applyAlignment="1">
      <alignment horizontal="center" vertical="center" wrapText="1"/>
    </xf>
    <xf numFmtId="49" fontId="9" fillId="19" borderId="26" xfId="0" applyNumberFormat="1" applyFont="1" applyFill="1" applyBorder="1" applyAlignment="1">
      <alignment horizontal="center" vertical="center" wrapText="1"/>
    </xf>
    <xf numFmtId="49" fontId="9" fillId="19" borderId="11" xfId="0" applyNumberFormat="1" applyFont="1" applyFill="1" applyBorder="1" applyAlignment="1">
      <alignment horizontal="center" vertical="center" wrapText="1"/>
    </xf>
    <xf numFmtId="49" fontId="2" fillId="19" borderId="27" xfId="0" applyNumberFormat="1" applyFont="1" applyFill="1" applyBorder="1" applyAlignment="1">
      <alignment horizontal="center" vertical="center"/>
    </xf>
    <xf numFmtId="49" fontId="2" fillId="19" borderId="28" xfId="0" applyNumberFormat="1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 horizontal="center" vertical="center"/>
    </xf>
    <xf numFmtId="49" fontId="2" fillId="19" borderId="21" xfId="0" applyNumberFormat="1" applyFont="1" applyFill="1" applyBorder="1" applyAlignment="1">
      <alignment horizontal="center" vertical="center"/>
    </xf>
    <xf numFmtId="49" fontId="10" fillId="19" borderId="15" xfId="0" applyNumberFormat="1" applyFont="1" applyFill="1" applyBorder="1" applyAlignment="1">
      <alignment horizontal="center" vertical="center" wrapText="1"/>
    </xf>
    <xf numFmtId="49" fontId="7" fillId="19" borderId="21" xfId="0" applyNumberFormat="1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49" fontId="9" fillId="34" borderId="40" xfId="0" applyNumberFormat="1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49" fontId="10" fillId="34" borderId="58" xfId="0" applyNumberFormat="1" applyFont="1" applyFill="1" applyBorder="1" applyAlignment="1">
      <alignment horizontal="center" vertical="center" wrapText="1"/>
    </xf>
    <xf numFmtId="49" fontId="9" fillId="34" borderId="68" xfId="0" applyNumberFormat="1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/>
    </xf>
    <xf numFmtId="49" fontId="9" fillId="34" borderId="69" xfId="0" applyNumberFormat="1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/>
    </xf>
    <xf numFmtId="0" fontId="2" fillId="0" borderId="45" xfId="0" applyFont="1" applyFill="1" applyBorder="1" applyAlignment="1">
      <alignment horizontal="center" vertical="center" wrapText="1"/>
    </xf>
    <xf numFmtId="49" fontId="9" fillId="0" borderId="74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 wrapText="1"/>
    </xf>
    <xf numFmtId="49" fontId="2" fillId="34" borderId="64" xfId="0" applyNumberFormat="1" applyFont="1" applyFill="1" applyBorder="1" applyAlignment="1">
      <alignment horizontal="center" vertical="center"/>
    </xf>
    <xf numFmtId="49" fontId="10" fillId="33" borderId="7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49" fontId="4" fillId="34" borderId="68" xfId="0" applyNumberFormat="1" applyFont="1" applyFill="1" applyBorder="1" applyAlignment="1">
      <alignment horizontal="center" vertical="center" wrapText="1"/>
    </xf>
    <xf numFmtId="49" fontId="4" fillId="0" borderId="68" xfId="0" applyNumberFormat="1" applyFont="1" applyFill="1" applyBorder="1" applyAlignment="1">
      <alignment horizontal="center" vertical="center" wrapText="1"/>
    </xf>
    <xf numFmtId="49" fontId="2" fillId="39" borderId="50" xfId="0" applyNumberFormat="1" applyFont="1" applyFill="1" applyBorder="1" applyAlignment="1">
      <alignment horizontal="center" vertical="center"/>
    </xf>
    <xf numFmtId="49" fontId="2" fillId="39" borderId="51" xfId="0" applyNumberFormat="1" applyFont="1" applyFill="1" applyBorder="1" applyAlignment="1">
      <alignment horizontal="center" vertical="center"/>
    </xf>
    <xf numFmtId="49" fontId="10" fillId="39" borderId="50" xfId="0" applyNumberFormat="1" applyFont="1" applyFill="1" applyBorder="1" applyAlignment="1">
      <alignment horizontal="center" vertical="center" wrapText="1"/>
    </xf>
    <xf numFmtId="49" fontId="7" fillId="39" borderId="51" xfId="0" applyNumberFormat="1" applyFont="1" applyFill="1" applyBorder="1" applyAlignment="1">
      <alignment horizontal="center" vertical="center" wrapText="1"/>
    </xf>
    <xf numFmtId="49" fontId="4" fillId="39" borderId="51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10" fillId="0" borderId="46" xfId="0" applyNumberFormat="1" applyFont="1" applyFill="1" applyBorder="1" applyAlignment="1">
      <alignment horizontal="center" vertical="center" wrapText="1"/>
    </xf>
    <xf numFmtId="49" fontId="7" fillId="0" borderId="68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49" fontId="9" fillId="34" borderId="74" xfId="0" applyNumberFormat="1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49" fontId="10" fillId="34" borderId="25" xfId="0" applyNumberFormat="1" applyFont="1" applyFill="1" applyBorder="1" applyAlignment="1">
      <alignment horizontal="center" vertical="center" wrapText="1"/>
    </xf>
    <xf numFmtId="0" fontId="71" fillId="0" borderId="54" xfId="0" applyFont="1" applyFill="1" applyBorder="1" applyAlignment="1">
      <alignment horizontal="center" vertical="center" wrapText="1"/>
    </xf>
    <xf numFmtId="49" fontId="2" fillId="39" borderId="37" xfId="0" applyNumberFormat="1" applyFont="1" applyFill="1" applyBorder="1" applyAlignment="1">
      <alignment horizontal="center" vertical="center"/>
    </xf>
    <xf numFmtId="49" fontId="9" fillId="39" borderId="51" xfId="0" applyNumberFormat="1" applyFont="1" applyFill="1" applyBorder="1" applyAlignment="1">
      <alignment horizontal="center" vertical="center" wrapText="1"/>
    </xf>
    <xf numFmtId="0" fontId="9" fillId="39" borderId="50" xfId="0" applyFont="1" applyFill="1" applyBorder="1" applyAlignment="1">
      <alignment horizontal="center" vertical="center" wrapText="1"/>
    </xf>
    <xf numFmtId="49" fontId="9" fillId="39" borderId="71" xfId="0" applyNumberFormat="1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8" xfId="0" applyNumberFormat="1" applyFont="1" applyFill="1" applyBorder="1" applyAlignment="1">
      <alignment horizontal="center" vertical="center"/>
    </xf>
    <xf numFmtId="0" fontId="71" fillId="0" borderId="42" xfId="0" applyFont="1" applyFill="1" applyBorder="1" applyAlignment="1">
      <alignment horizontal="center" vertical="center" wrapText="1"/>
    </xf>
    <xf numFmtId="49" fontId="9" fillId="0" borderId="58" xfId="0" applyNumberFormat="1" applyFont="1" applyBorder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49" fontId="72" fillId="34" borderId="25" xfId="0" applyNumberFormat="1" applyFont="1" applyFill="1" applyBorder="1" applyAlignment="1">
      <alignment horizontal="center" vertical="center" wrapText="1"/>
    </xf>
    <xf numFmtId="49" fontId="75" fillId="34" borderId="11" xfId="0" applyNumberFormat="1" applyFont="1" applyFill="1" applyBorder="1" applyAlignment="1">
      <alignment horizontal="center" vertical="center" wrapText="1"/>
    </xf>
    <xf numFmtId="49" fontId="2" fillId="34" borderId="41" xfId="0" applyNumberFormat="1" applyFont="1" applyFill="1" applyBorder="1" applyAlignment="1">
      <alignment horizontal="center" vertical="center"/>
    </xf>
    <xf numFmtId="49" fontId="2" fillId="34" borderId="47" xfId="0" applyNumberFormat="1" applyFont="1" applyFill="1" applyBorder="1" applyAlignment="1">
      <alignment horizontal="center" vertical="center"/>
    </xf>
    <xf numFmtId="49" fontId="2" fillId="34" borderId="31" xfId="0" applyNumberFormat="1" applyFont="1" applyFill="1" applyBorder="1" applyAlignment="1">
      <alignment horizontal="center" vertical="center"/>
    </xf>
    <xf numFmtId="49" fontId="2" fillId="34" borderId="48" xfId="0" applyNumberFormat="1" applyFont="1" applyFill="1" applyBorder="1" applyAlignment="1">
      <alignment horizontal="center" vertical="center"/>
    </xf>
    <xf numFmtId="49" fontId="2" fillId="34" borderId="15" xfId="0" applyNumberFormat="1" applyFont="1" applyFill="1" applyBorder="1" applyAlignment="1">
      <alignment horizontal="center" vertical="center"/>
    </xf>
    <xf numFmtId="49" fontId="2" fillId="34" borderId="25" xfId="0" applyNumberFormat="1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/>
    </xf>
    <xf numFmtId="49" fontId="72" fillId="34" borderId="19" xfId="0" applyNumberFormat="1" applyFont="1" applyFill="1" applyBorder="1" applyAlignment="1">
      <alignment horizontal="center" vertical="center" wrapText="1"/>
    </xf>
    <xf numFmtId="49" fontId="2" fillId="36" borderId="50" xfId="0" applyNumberFormat="1" applyFont="1" applyFill="1" applyBorder="1" applyAlignment="1">
      <alignment horizontal="center" vertical="center"/>
    </xf>
    <xf numFmtId="49" fontId="2" fillId="36" borderId="51" xfId="0" applyNumberFormat="1" applyFont="1" applyFill="1" applyBorder="1" applyAlignment="1">
      <alignment horizontal="center" vertical="center"/>
    </xf>
    <xf numFmtId="49" fontId="10" fillId="36" borderId="50" xfId="0" applyNumberFormat="1" applyFont="1" applyFill="1" applyBorder="1" applyAlignment="1">
      <alignment horizontal="center" vertical="center" wrapText="1"/>
    </xf>
    <xf numFmtId="49" fontId="7" fillId="36" borderId="51" xfId="0" applyNumberFormat="1" applyFont="1" applyFill="1" applyBorder="1" applyAlignment="1">
      <alignment horizontal="center" vertical="center" wrapText="1"/>
    </xf>
    <xf numFmtId="49" fontId="7" fillId="36" borderId="71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9" fontId="4" fillId="34" borderId="74" xfId="0" applyNumberFormat="1" applyFont="1" applyFill="1" applyBorder="1" applyAlignment="1">
      <alignment horizontal="center" vertical="center" wrapText="1"/>
    </xf>
    <xf numFmtId="49" fontId="4" fillId="34" borderId="21" xfId="0" applyNumberFormat="1" applyFont="1" applyFill="1" applyBorder="1" applyAlignment="1">
      <alignment horizontal="center" vertical="center" wrapText="1"/>
    </xf>
    <xf numFmtId="49" fontId="2" fillId="39" borderId="28" xfId="0" applyNumberFormat="1" applyFont="1" applyFill="1" applyBorder="1" applyAlignment="1">
      <alignment horizontal="center" vertical="center"/>
    </xf>
    <xf numFmtId="49" fontId="2" fillId="39" borderId="25" xfId="0" applyNumberFormat="1" applyFont="1" applyFill="1" applyBorder="1" applyAlignment="1">
      <alignment horizontal="center" vertical="center"/>
    </xf>
    <xf numFmtId="49" fontId="10" fillId="39" borderId="54" xfId="0" applyNumberFormat="1" applyFont="1" applyFill="1" applyBorder="1" applyAlignment="1">
      <alignment horizontal="center" vertical="center" wrapText="1"/>
    </xf>
    <xf numFmtId="49" fontId="7" fillId="39" borderId="25" xfId="0" applyNumberFormat="1" applyFont="1" applyFill="1" applyBorder="1" applyAlignment="1">
      <alignment horizontal="center" vertical="center" wrapText="1"/>
    </xf>
    <xf numFmtId="49" fontId="7" fillId="39" borderId="23" xfId="0" applyNumberFormat="1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 wrapText="1"/>
    </xf>
    <xf numFmtId="49" fontId="2" fillId="39" borderId="60" xfId="0" applyNumberFormat="1" applyFont="1" applyFill="1" applyBorder="1" applyAlignment="1">
      <alignment horizontal="center" vertical="center"/>
    </xf>
    <xf numFmtId="49" fontId="2" fillId="39" borderId="68" xfId="0" applyNumberFormat="1" applyFont="1" applyFill="1" applyBorder="1" applyAlignment="1">
      <alignment horizontal="center" vertical="center"/>
    </xf>
    <xf numFmtId="49" fontId="7" fillId="39" borderId="7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49" fontId="7" fillId="39" borderId="32" xfId="0" applyNumberFormat="1" applyFont="1" applyFill="1" applyBorder="1" applyAlignment="1">
      <alignment horizontal="center" vertical="center" wrapText="1"/>
    </xf>
    <xf numFmtId="49" fontId="7" fillId="39" borderId="17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/>
    </xf>
    <xf numFmtId="49" fontId="2" fillId="33" borderId="62" xfId="0" applyNumberFormat="1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49" fontId="10" fillId="33" borderId="6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2" fillId="19" borderId="66" xfId="0" applyNumberFormat="1" applyFont="1" applyFill="1" applyBorder="1" applyAlignment="1">
      <alignment horizontal="center" vertical="center"/>
    </xf>
    <xf numFmtId="49" fontId="2" fillId="19" borderId="26" xfId="0" applyNumberFormat="1" applyFont="1" applyFill="1" applyBorder="1" applyAlignment="1">
      <alignment horizontal="center" vertical="center"/>
    </xf>
    <xf numFmtId="0" fontId="9" fillId="19" borderId="42" xfId="0" applyFont="1" applyFill="1" applyBorder="1" applyAlignment="1">
      <alignment horizontal="center" vertical="center" wrapText="1"/>
    </xf>
    <xf numFmtId="0" fontId="9" fillId="19" borderId="58" xfId="0" applyFont="1" applyFill="1" applyBorder="1" applyAlignment="1">
      <alignment horizontal="center" vertical="center" wrapText="1"/>
    </xf>
    <xf numFmtId="49" fontId="9" fillId="19" borderId="40" xfId="0" applyNumberFormat="1" applyFont="1" applyFill="1" applyBorder="1" applyAlignment="1">
      <alignment horizontal="center" vertical="center" wrapText="1"/>
    </xf>
    <xf numFmtId="49" fontId="2" fillId="19" borderId="49" xfId="0" applyNumberFormat="1" applyFont="1" applyFill="1" applyBorder="1" applyAlignment="1">
      <alignment horizontal="center" vertical="center"/>
    </xf>
    <xf numFmtId="49" fontId="2" fillId="19" borderId="25" xfId="0" applyNumberFormat="1" applyFont="1" applyFill="1" applyBorder="1" applyAlignment="1">
      <alignment horizontal="center" vertical="center"/>
    </xf>
    <xf numFmtId="0" fontId="9" fillId="19" borderId="54" xfId="0" applyFont="1" applyFill="1" applyBorder="1" applyAlignment="1">
      <alignment horizontal="center" vertical="center" wrapText="1"/>
    </xf>
    <xf numFmtId="49" fontId="9" fillId="19" borderId="68" xfId="0" applyNumberFormat="1" applyFont="1" applyFill="1" applyBorder="1" applyAlignment="1">
      <alignment horizontal="center" vertical="center" wrapText="1"/>
    </xf>
    <xf numFmtId="49" fontId="9" fillId="19" borderId="25" xfId="0" applyNumberFormat="1" applyFont="1" applyFill="1" applyBorder="1" applyAlignment="1">
      <alignment horizontal="center" vertical="center" wrapText="1"/>
    </xf>
    <xf numFmtId="0" fontId="9" fillId="19" borderId="48" xfId="0" applyFont="1" applyFill="1" applyBorder="1" applyAlignment="1">
      <alignment horizontal="center" vertical="center" wrapText="1"/>
    </xf>
    <xf numFmtId="49" fontId="2" fillId="19" borderId="35" xfId="0" applyNumberFormat="1" applyFont="1" applyFill="1" applyBorder="1" applyAlignment="1">
      <alignment horizontal="center" vertical="center"/>
    </xf>
    <xf numFmtId="49" fontId="4" fillId="0" borderId="69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39" borderId="37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71" fillId="0" borderId="31" xfId="0" applyNumberFormat="1" applyFont="1" applyFill="1" applyBorder="1" applyAlignment="1">
      <alignment horizontal="center" vertical="center" wrapText="1"/>
    </xf>
    <xf numFmtId="49" fontId="69" fillId="0" borderId="25" xfId="0" applyNumberFormat="1" applyFont="1" applyFill="1" applyBorder="1" applyAlignment="1">
      <alignment horizontal="center" vertical="center" wrapText="1"/>
    </xf>
    <xf numFmtId="49" fontId="2" fillId="34" borderId="40" xfId="0" applyNumberFormat="1" applyFont="1" applyFill="1" applyBorder="1" applyAlignment="1">
      <alignment horizontal="center" vertical="center"/>
    </xf>
    <xf numFmtId="49" fontId="2" fillId="34" borderId="38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49" fontId="2" fillId="33" borderId="58" xfId="0" applyNumberFormat="1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9" fillId="34" borderId="57" xfId="0" applyFont="1" applyFill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center" vertical="center" wrapText="1"/>
    </xf>
    <xf numFmtId="49" fontId="2" fillId="39" borderId="17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39" borderId="71" xfId="0" applyNumberFormat="1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/>
    </xf>
    <xf numFmtId="49" fontId="2" fillId="34" borderId="24" xfId="0" applyNumberFormat="1" applyFont="1" applyFill="1" applyBorder="1" applyAlignment="1">
      <alignment horizontal="center" vertical="center"/>
    </xf>
    <xf numFmtId="49" fontId="2" fillId="34" borderId="59" xfId="0" applyNumberFormat="1" applyFont="1" applyFill="1" applyBorder="1" applyAlignment="1">
      <alignment horizontal="center" vertical="center"/>
    </xf>
    <xf numFmtId="49" fontId="2" fillId="34" borderId="35" xfId="0" applyNumberFormat="1" applyFont="1" applyFill="1" applyBorder="1" applyAlignment="1">
      <alignment horizontal="center" vertical="center"/>
    </xf>
    <xf numFmtId="0" fontId="71" fillId="0" borderId="5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34" borderId="49" xfId="0" applyNumberFormat="1" applyFont="1" applyFill="1" applyBorder="1" applyAlignment="1">
      <alignment horizontal="center" vertical="center"/>
    </xf>
    <xf numFmtId="49" fontId="4" fillId="34" borderId="25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/>
    </xf>
    <xf numFmtId="49" fontId="2" fillId="34" borderId="62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 wrapText="1"/>
    </xf>
    <xf numFmtId="49" fontId="9" fillId="39" borderId="68" xfId="0" applyNumberFormat="1" applyFont="1" applyFill="1" applyBorder="1" applyAlignment="1">
      <alignment horizontal="center" vertical="center" wrapText="1"/>
    </xf>
    <xf numFmtId="49" fontId="4" fillId="39" borderId="68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/>
    </xf>
    <xf numFmtId="49" fontId="76" fillId="34" borderId="66" xfId="0" applyNumberFormat="1" applyFont="1" applyFill="1" applyBorder="1" applyAlignment="1">
      <alignment horizontal="center" vertical="center"/>
    </xf>
    <xf numFmtId="49" fontId="76" fillId="34" borderId="26" xfId="0" applyNumberFormat="1" applyFont="1" applyFill="1" applyBorder="1" applyAlignment="1">
      <alignment horizontal="center" vertical="center"/>
    </xf>
    <xf numFmtId="0" fontId="71" fillId="34" borderId="42" xfId="0" applyFont="1" applyFill="1" applyBorder="1" applyAlignment="1">
      <alignment horizontal="center" vertical="center" wrapText="1"/>
    </xf>
    <xf numFmtId="49" fontId="77" fillId="34" borderId="26" xfId="0" applyNumberFormat="1" applyFont="1" applyFill="1" applyBorder="1" applyAlignment="1">
      <alignment horizontal="center" vertical="center" wrapText="1"/>
    </xf>
    <xf numFmtId="0" fontId="71" fillId="34" borderId="31" xfId="0" applyFont="1" applyFill="1" applyBorder="1" applyAlignment="1">
      <alignment horizontal="center" vertical="center" wrapText="1"/>
    </xf>
    <xf numFmtId="49" fontId="71" fillId="34" borderId="19" xfId="0" applyNumberFormat="1" applyFont="1" applyFill="1" applyBorder="1" applyAlignment="1">
      <alignment horizontal="center" vertical="center" wrapText="1"/>
    </xf>
    <xf numFmtId="49" fontId="76" fillId="34" borderId="27" xfId="0" applyNumberFormat="1" applyFont="1" applyFill="1" applyBorder="1" applyAlignment="1">
      <alignment horizontal="center" vertical="center"/>
    </xf>
    <xf numFmtId="49" fontId="76" fillId="34" borderId="11" xfId="0" applyNumberFormat="1" applyFont="1" applyFill="1" applyBorder="1" applyAlignment="1">
      <alignment horizontal="center" vertical="center"/>
    </xf>
    <xf numFmtId="0" fontId="71" fillId="34" borderId="14" xfId="0" applyFont="1" applyFill="1" applyBorder="1" applyAlignment="1">
      <alignment horizontal="center" vertical="center" wrapText="1"/>
    </xf>
    <xf numFmtId="49" fontId="77" fillId="34" borderId="19" xfId="0" applyNumberFormat="1" applyFont="1" applyFill="1" applyBorder="1" applyAlignment="1">
      <alignment horizontal="center" vertical="center" wrapText="1"/>
    </xf>
    <xf numFmtId="49" fontId="78" fillId="34" borderId="14" xfId="0" applyNumberFormat="1" applyFont="1" applyFill="1" applyBorder="1" applyAlignment="1">
      <alignment horizontal="center" vertical="center" wrapText="1"/>
    </xf>
    <xf numFmtId="49" fontId="71" fillId="34" borderId="11" xfId="0" applyNumberFormat="1" applyFont="1" applyFill="1" applyBorder="1" applyAlignment="1">
      <alignment horizontal="center" vertical="center" wrapText="1"/>
    </xf>
    <xf numFmtId="49" fontId="77" fillId="34" borderId="11" xfId="0" applyNumberFormat="1" applyFont="1" applyFill="1" applyBorder="1" applyAlignment="1">
      <alignment horizontal="center" vertical="center"/>
    </xf>
    <xf numFmtId="49" fontId="71" fillId="34" borderId="68" xfId="0" applyNumberFormat="1" applyFont="1" applyFill="1" applyBorder="1" applyAlignment="1">
      <alignment horizontal="center" vertical="center" wrapText="1"/>
    </xf>
    <xf numFmtId="49" fontId="76" fillId="34" borderId="28" xfId="0" applyNumberFormat="1" applyFont="1" applyFill="1" applyBorder="1" applyAlignment="1">
      <alignment horizontal="center" vertical="center"/>
    </xf>
    <xf numFmtId="0" fontId="76" fillId="34" borderId="11" xfId="0" applyFont="1" applyFill="1" applyBorder="1" applyAlignment="1">
      <alignment horizontal="center" vertical="center"/>
    </xf>
    <xf numFmtId="49" fontId="71" fillId="34" borderId="21" xfId="0" applyNumberFormat="1" applyFont="1" applyFill="1" applyBorder="1" applyAlignment="1">
      <alignment horizontal="center" vertical="center" wrapText="1"/>
    </xf>
    <xf numFmtId="49" fontId="76" fillId="34" borderId="18" xfId="0" applyNumberFormat="1" applyFont="1" applyFill="1" applyBorder="1" applyAlignment="1">
      <alignment horizontal="center" vertical="center"/>
    </xf>
    <xf numFmtId="49" fontId="76" fillId="34" borderId="19" xfId="0" applyNumberFormat="1" applyFont="1" applyFill="1" applyBorder="1" applyAlignment="1">
      <alignment horizontal="center" vertical="center"/>
    </xf>
    <xf numFmtId="49" fontId="69" fillId="34" borderId="19" xfId="0" applyNumberFormat="1" applyFont="1" applyFill="1" applyBorder="1" applyAlignment="1">
      <alignment horizontal="center" vertical="center" wrapText="1"/>
    </xf>
    <xf numFmtId="49" fontId="71" fillId="34" borderId="14" xfId="0" applyNumberFormat="1" applyFont="1" applyFill="1" applyBorder="1" applyAlignment="1">
      <alignment horizontal="center" vertical="center" wrapText="1"/>
    </xf>
    <xf numFmtId="49" fontId="76" fillId="34" borderId="29" xfId="0" applyNumberFormat="1" applyFont="1" applyFill="1" applyBorder="1" applyAlignment="1">
      <alignment horizontal="center" vertical="center"/>
    </xf>
    <xf numFmtId="49" fontId="76" fillId="34" borderId="21" xfId="0" applyNumberFormat="1" applyFont="1" applyFill="1" applyBorder="1" applyAlignment="1">
      <alignment horizontal="center" vertical="center"/>
    </xf>
    <xf numFmtId="49" fontId="78" fillId="34" borderId="15" xfId="0" applyNumberFormat="1" applyFont="1" applyFill="1" applyBorder="1" applyAlignment="1">
      <alignment horizontal="center" vertical="center" wrapText="1"/>
    </xf>
    <xf numFmtId="49" fontId="69" fillId="34" borderId="21" xfId="0" applyNumberFormat="1" applyFont="1" applyFill="1" applyBorder="1" applyAlignment="1">
      <alignment horizontal="center" vertical="center" wrapText="1"/>
    </xf>
    <xf numFmtId="49" fontId="71" fillId="34" borderId="15" xfId="0" applyNumberFormat="1" applyFont="1" applyFill="1" applyBorder="1" applyAlignment="1">
      <alignment horizontal="center" vertical="center" wrapText="1"/>
    </xf>
    <xf numFmtId="49" fontId="2" fillId="34" borderId="66" xfId="0" applyNumberFormat="1" applyFont="1" applyFill="1" applyBorder="1" applyAlignment="1">
      <alignment horizontal="center" vertical="center"/>
    </xf>
    <xf numFmtId="49" fontId="4" fillId="34" borderId="26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49" fontId="9" fillId="34" borderId="19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/>
    </xf>
    <xf numFmtId="49" fontId="2" fillId="34" borderId="18" xfId="0" applyNumberFormat="1" applyFont="1" applyFill="1" applyBorder="1" applyAlignment="1">
      <alignment horizontal="center" vertical="center"/>
    </xf>
    <xf numFmtId="49" fontId="7" fillId="34" borderId="19" xfId="0" applyNumberFormat="1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49" fontId="9" fillId="38" borderId="19" xfId="0" applyNumberFormat="1" applyFont="1" applyFill="1" applyBorder="1" applyAlignment="1">
      <alignment horizontal="center" vertical="center" wrapText="1"/>
    </xf>
    <xf numFmtId="49" fontId="4" fillId="38" borderId="11" xfId="0" applyNumberFormat="1" applyFont="1" applyFill="1" applyBorder="1" applyAlignment="1">
      <alignment horizontal="center" vertical="center" wrapText="1"/>
    </xf>
    <xf numFmtId="49" fontId="76" fillId="38" borderId="27" xfId="0" applyNumberFormat="1" applyFont="1" applyFill="1" applyBorder="1" applyAlignment="1">
      <alignment horizontal="center" vertical="center"/>
    </xf>
    <xf numFmtId="49" fontId="76" fillId="38" borderId="11" xfId="0" applyNumberFormat="1" applyFont="1" applyFill="1" applyBorder="1" applyAlignment="1">
      <alignment horizontal="center" vertical="center"/>
    </xf>
    <xf numFmtId="49" fontId="78" fillId="38" borderId="14" xfId="0" applyNumberFormat="1" applyFont="1" applyFill="1" applyBorder="1" applyAlignment="1">
      <alignment horizontal="center" vertical="center" wrapText="1"/>
    </xf>
    <xf numFmtId="49" fontId="69" fillId="38" borderId="11" xfId="0" applyNumberFormat="1" applyFont="1" applyFill="1" applyBorder="1" applyAlignment="1">
      <alignment horizontal="center" vertical="center" wrapText="1"/>
    </xf>
    <xf numFmtId="49" fontId="77" fillId="38" borderId="11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17" fillId="33" borderId="40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9" fillId="33" borderId="40" xfId="0" applyNumberFormat="1" applyFont="1" applyFill="1" applyBorder="1" applyAlignment="1">
      <alignment horizontal="center" vertical="center" wrapText="1"/>
    </xf>
    <xf numFmtId="49" fontId="9" fillId="0" borderId="64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71" fillId="33" borderId="19" xfId="0" applyNumberFormat="1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33" borderId="31" xfId="0" applyFont="1" applyFill="1" applyBorder="1" applyAlignment="1">
      <alignment horizontal="center" vertical="center" wrapText="1"/>
    </xf>
    <xf numFmtId="49" fontId="71" fillId="33" borderId="19" xfId="0" applyNumberFormat="1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49" fontId="78" fillId="34" borderId="26" xfId="0" applyNumberFormat="1" applyFont="1" applyFill="1" applyBorder="1" applyAlignment="1">
      <alignment horizontal="center" vertical="center" wrapText="1"/>
    </xf>
    <xf numFmtId="49" fontId="78" fillId="34" borderId="11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49" fontId="71" fillId="34" borderId="26" xfId="0" applyNumberFormat="1" applyFont="1" applyFill="1" applyBorder="1" applyAlignment="1">
      <alignment horizontal="center" vertical="center" wrapText="1"/>
    </xf>
    <xf numFmtId="49" fontId="71" fillId="34" borderId="68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183" fontId="2" fillId="33" borderId="75" xfId="0" applyNumberFormat="1" applyFont="1" applyFill="1" applyBorder="1" applyAlignment="1">
      <alignment horizontal="center" vertical="center" textRotation="90"/>
    </xf>
    <xf numFmtId="183" fontId="2" fillId="33" borderId="76" xfId="0" applyNumberFormat="1" applyFont="1" applyFill="1" applyBorder="1" applyAlignment="1">
      <alignment horizontal="center" vertical="center" textRotation="90"/>
    </xf>
    <xf numFmtId="183" fontId="2" fillId="33" borderId="34" xfId="0" applyNumberFormat="1" applyFont="1" applyFill="1" applyBorder="1" applyAlignment="1">
      <alignment horizontal="center" vertical="center" textRotation="90"/>
    </xf>
    <xf numFmtId="0" fontId="2" fillId="33" borderId="44" xfId="0" applyFont="1" applyFill="1" applyBorder="1" applyAlignment="1">
      <alignment horizontal="center" vertical="center" textRotation="90"/>
    </xf>
    <xf numFmtId="0" fontId="2" fillId="33" borderId="46" xfId="0" applyFont="1" applyFill="1" applyBorder="1" applyAlignment="1">
      <alignment horizontal="center" vertical="center" textRotation="90"/>
    </xf>
    <xf numFmtId="0" fontId="2" fillId="33" borderId="15" xfId="0" applyFont="1" applyFill="1" applyBorder="1" applyAlignment="1">
      <alignment horizontal="center" vertical="center" textRotation="90"/>
    </xf>
    <xf numFmtId="0" fontId="11" fillId="0" borderId="32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textRotation="90"/>
    </xf>
    <xf numFmtId="0" fontId="2" fillId="0" borderId="57" xfId="0" applyFont="1" applyFill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center" vertical="center" textRotation="90"/>
    </xf>
    <xf numFmtId="0" fontId="4" fillId="0" borderId="31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183" fontId="2" fillId="0" borderId="75" xfId="0" applyNumberFormat="1" applyFont="1" applyFill="1" applyBorder="1" applyAlignment="1">
      <alignment horizontal="center" vertical="center" textRotation="90"/>
    </xf>
    <xf numFmtId="183" fontId="4" fillId="0" borderId="76" xfId="0" applyNumberFormat="1" applyFont="1" applyFill="1" applyBorder="1" applyAlignment="1">
      <alignment/>
    </xf>
    <xf numFmtId="0" fontId="2" fillId="0" borderId="77" xfId="0" applyFont="1" applyFill="1" applyBorder="1" applyAlignment="1">
      <alignment horizontal="center" vertical="center" textRotation="90"/>
    </xf>
    <xf numFmtId="0" fontId="4" fillId="0" borderId="77" xfId="0" applyFont="1" applyFill="1" applyBorder="1" applyAlignment="1">
      <alignment/>
    </xf>
    <xf numFmtId="0" fontId="4" fillId="0" borderId="78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183" fontId="2" fillId="0" borderId="80" xfId="0" applyNumberFormat="1" applyFont="1" applyFill="1" applyBorder="1" applyAlignment="1">
      <alignment horizontal="center" vertical="center" textRotation="90"/>
    </xf>
    <xf numFmtId="183" fontId="4" fillId="0" borderId="77" xfId="0" applyNumberFormat="1" applyFont="1" applyFill="1" applyBorder="1" applyAlignment="1">
      <alignment/>
    </xf>
    <xf numFmtId="183" fontId="4" fillId="0" borderId="79" xfId="0" applyNumberFormat="1" applyFont="1" applyFill="1" applyBorder="1" applyAlignment="1">
      <alignment/>
    </xf>
    <xf numFmtId="183" fontId="4" fillId="0" borderId="78" xfId="0" applyNumberFormat="1" applyFont="1" applyFill="1" applyBorder="1" applyAlignment="1">
      <alignment/>
    </xf>
    <xf numFmtId="183" fontId="2" fillId="0" borderId="14" xfId="0" applyNumberFormat="1" applyFont="1" applyFill="1" applyBorder="1" applyAlignment="1">
      <alignment horizontal="center" vertical="center" textRotation="90"/>
    </xf>
    <xf numFmtId="183" fontId="4" fillId="0" borderId="31" xfId="0" applyNumberFormat="1" applyFont="1" applyFill="1" applyBorder="1" applyAlignment="1">
      <alignment/>
    </xf>
    <xf numFmtId="183" fontId="4" fillId="0" borderId="48" xfId="0" applyNumberFormat="1" applyFont="1" applyFill="1" applyBorder="1" applyAlignment="1">
      <alignment/>
    </xf>
    <xf numFmtId="183" fontId="2" fillId="0" borderId="42" xfId="0" applyNumberFormat="1" applyFont="1" applyFill="1" applyBorder="1" applyAlignment="1">
      <alignment horizontal="center" vertical="center" textRotation="90"/>
    </xf>
    <xf numFmtId="183" fontId="2" fillId="0" borderId="76" xfId="0" applyNumberFormat="1" applyFont="1" applyFill="1" applyBorder="1" applyAlignment="1">
      <alignment horizontal="center" vertical="center" textRotation="90"/>
    </xf>
    <xf numFmtId="0" fontId="2" fillId="0" borderId="44" xfId="0" applyFont="1" applyFill="1" applyBorder="1" applyAlignment="1">
      <alignment horizontal="center" vertical="center" textRotation="90"/>
    </xf>
    <xf numFmtId="0" fontId="2" fillId="0" borderId="46" xfId="0" applyFont="1" applyFill="1" applyBorder="1" applyAlignment="1">
      <alignment horizontal="center" vertical="center" textRotation="90"/>
    </xf>
    <xf numFmtId="0" fontId="2" fillId="0" borderId="75" xfId="0" applyFont="1" applyFill="1" applyBorder="1" applyAlignment="1">
      <alignment horizontal="center" vertical="center" textRotation="90"/>
    </xf>
    <xf numFmtId="0" fontId="2" fillId="0" borderId="76" xfId="0" applyFont="1" applyFill="1" applyBorder="1" applyAlignment="1">
      <alignment horizontal="center" vertical="center" textRotation="90"/>
    </xf>
    <xf numFmtId="0" fontId="2" fillId="13" borderId="14" xfId="0" applyFont="1" applyFill="1" applyBorder="1" applyAlignment="1">
      <alignment horizontal="center" vertical="center" textRotation="90"/>
    </xf>
    <xf numFmtId="0" fontId="4" fillId="13" borderId="31" xfId="0" applyFont="1" applyFill="1" applyBorder="1" applyAlignment="1">
      <alignment/>
    </xf>
    <xf numFmtId="0" fontId="4" fillId="13" borderId="48" xfId="0" applyFont="1" applyFill="1" applyBorder="1" applyAlignment="1">
      <alignment/>
    </xf>
    <xf numFmtId="183" fontId="2" fillId="13" borderId="80" xfId="0" applyNumberFormat="1" applyFont="1" applyFill="1" applyBorder="1" applyAlignment="1">
      <alignment horizontal="center" vertical="center" textRotation="90"/>
    </xf>
    <xf numFmtId="183" fontId="4" fillId="13" borderId="77" xfId="0" applyNumberFormat="1" applyFont="1" applyFill="1" applyBorder="1" applyAlignment="1">
      <alignment/>
    </xf>
    <xf numFmtId="183" fontId="4" fillId="13" borderId="78" xfId="0" applyNumberFormat="1" applyFont="1" applyFill="1" applyBorder="1" applyAlignment="1">
      <alignment/>
    </xf>
    <xf numFmtId="183" fontId="2" fillId="0" borderId="81" xfId="0" applyNumberFormat="1" applyFont="1" applyFill="1" applyBorder="1" applyAlignment="1">
      <alignment horizontal="center" vertical="center" textRotation="90"/>
    </xf>
    <xf numFmtId="183" fontId="4" fillId="0" borderId="43" xfId="0" applyNumberFormat="1" applyFont="1" applyFill="1" applyBorder="1" applyAlignment="1">
      <alignment/>
    </xf>
    <xf numFmtId="183" fontId="4" fillId="0" borderId="56" xfId="0" applyNumberFormat="1" applyFont="1" applyFill="1" applyBorder="1" applyAlignment="1">
      <alignment/>
    </xf>
    <xf numFmtId="183" fontId="4" fillId="0" borderId="58" xfId="0" applyNumberFormat="1" applyFont="1" applyFill="1" applyBorder="1" applyAlignment="1">
      <alignment/>
    </xf>
    <xf numFmtId="183" fontId="4" fillId="0" borderId="39" xfId="0" applyNumberFormat="1" applyFont="1" applyFill="1" applyBorder="1" applyAlignment="1">
      <alignment/>
    </xf>
    <xf numFmtId="183" fontId="2" fillId="33" borderId="80" xfId="0" applyNumberFormat="1" applyFont="1" applyFill="1" applyBorder="1" applyAlignment="1">
      <alignment horizontal="center" vertical="center" textRotation="90"/>
    </xf>
    <xf numFmtId="183" fontId="4" fillId="33" borderId="77" xfId="0" applyNumberFormat="1" applyFont="1" applyFill="1" applyBorder="1" applyAlignment="1">
      <alignment/>
    </xf>
    <xf numFmtId="183" fontId="4" fillId="33" borderId="78" xfId="0" applyNumberFormat="1" applyFont="1" applyFill="1" applyBorder="1" applyAlignment="1">
      <alignment/>
    </xf>
    <xf numFmtId="0" fontId="2" fillId="33" borderId="80" xfId="0" applyFont="1" applyFill="1" applyBorder="1" applyAlignment="1">
      <alignment horizontal="center" vertical="center" textRotation="90"/>
    </xf>
    <xf numFmtId="0" fontId="4" fillId="33" borderId="77" xfId="0" applyFont="1" applyFill="1" applyBorder="1" applyAlignment="1">
      <alignment/>
    </xf>
    <xf numFmtId="0" fontId="4" fillId="33" borderId="78" xfId="0" applyFont="1" applyFill="1" applyBorder="1" applyAlignment="1">
      <alignment/>
    </xf>
    <xf numFmtId="0" fontId="2" fillId="34" borderId="42" xfId="0" applyFont="1" applyFill="1" applyBorder="1" applyAlignment="1">
      <alignment horizontal="center" vertical="center" textRotation="90"/>
    </xf>
    <xf numFmtId="0" fontId="4" fillId="34" borderId="31" xfId="0" applyFont="1" applyFill="1" applyBorder="1" applyAlignment="1">
      <alignment/>
    </xf>
    <xf numFmtId="0" fontId="4" fillId="34" borderId="48" xfId="0" applyFont="1" applyFill="1" applyBorder="1" applyAlignment="1">
      <alignment/>
    </xf>
    <xf numFmtId="0" fontId="4" fillId="34" borderId="58" xfId="0" applyFont="1" applyFill="1" applyBorder="1" applyAlignment="1">
      <alignment/>
    </xf>
    <xf numFmtId="183" fontId="2" fillId="34" borderId="80" xfId="0" applyNumberFormat="1" applyFont="1" applyFill="1" applyBorder="1" applyAlignment="1">
      <alignment horizontal="center" vertical="center" textRotation="90"/>
    </xf>
    <xf numFmtId="183" fontId="4" fillId="34" borderId="77" xfId="0" applyNumberFormat="1" applyFont="1" applyFill="1" applyBorder="1" applyAlignment="1">
      <alignment/>
    </xf>
    <xf numFmtId="183" fontId="4" fillId="34" borderId="78" xfId="0" applyNumberFormat="1" applyFont="1" applyFill="1" applyBorder="1" applyAlignment="1">
      <alignment/>
    </xf>
    <xf numFmtId="183" fontId="4" fillId="34" borderId="79" xfId="0" applyNumberFormat="1" applyFont="1" applyFill="1" applyBorder="1" applyAlignment="1">
      <alignment/>
    </xf>
    <xf numFmtId="0" fontId="12" fillId="0" borderId="0" xfId="0" applyFont="1" applyFill="1" applyAlignment="1">
      <alignment horizontal="center" vertical="center"/>
    </xf>
    <xf numFmtId="183" fontId="4" fillId="0" borderId="34" xfId="0" applyNumberFormat="1" applyFont="1" applyFill="1" applyBorder="1" applyAlignment="1">
      <alignment/>
    </xf>
    <xf numFmtId="0" fontId="2" fillId="34" borderId="54" xfId="0" applyFont="1" applyFill="1" applyBorder="1" applyAlignment="1">
      <alignment horizontal="center" vertical="center" textRotation="90"/>
    </xf>
    <xf numFmtId="0" fontId="2" fillId="19" borderId="67" xfId="0" applyFont="1" applyFill="1" applyBorder="1" applyAlignment="1">
      <alignment horizontal="center" vertical="center" textRotation="90"/>
    </xf>
    <xf numFmtId="0" fontId="2" fillId="19" borderId="54" xfId="0" applyFont="1" applyFill="1" applyBorder="1" applyAlignment="1">
      <alignment horizontal="center" vertical="center" textRotation="90"/>
    </xf>
    <xf numFmtId="0" fontId="2" fillId="19" borderId="57" xfId="0" applyFont="1" applyFill="1" applyBorder="1" applyAlignment="1">
      <alignment horizontal="center" vertical="center" textRotation="90"/>
    </xf>
    <xf numFmtId="183" fontId="2" fillId="19" borderId="80" xfId="0" applyNumberFormat="1" applyFont="1" applyFill="1" applyBorder="1" applyAlignment="1">
      <alignment horizontal="center" vertical="center" textRotation="90"/>
    </xf>
    <xf numFmtId="183" fontId="4" fillId="19" borderId="77" xfId="0" applyNumberFormat="1" applyFont="1" applyFill="1" applyBorder="1" applyAlignment="1">
      <alignment/>
    </xf>
    <xf numFmtId="183" fontId="4" fillId="19" borderId="79" xfId="0" applyNumberFormat="1" applyFont="1" applyFill="1" applyBorder="1" applyAlignment="1">
      <alignment/>
    </xf>
    <xf numFmtId="185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" fillId="0" borderId="67" xfId="0" applyFont="1" applyFill="1" applyBorder="1" applyAlignment="1">
      <alignment horizontal="center" vertical="center" textRotation="90"/>
    </xf>
    <xf numFmtId="183" fontId="2" fillId="34" borderId="47" xfId="0" applyNumberFormat="1" applyFont="1" applyFill="1" applyBorder="1" applyAlignment="1">
      <alignment horizontal="center" vertical="center" textRotation="90"/>
    </xf>
    <xf numFmtId="183" fontId="4" fillId="34" borderId="43" xfId="0" applyNumberFormat="1" applyFont="1" applyFill="1" applyBorder="1" applyAlignment="1">
      <alignment/>
    </xf>
    <xf numFmtId="183" fontId="4" fillId="34" borderId="56" xfId="0" applyNumberFormat="1" applyFont="1" applyFill="1" applyBorder="1" applyAlignment="1">
      <alignment/>
    </xf>
    <xf numFmtId="183" fontId="4" fillId="34" borderId="39" xfId="0" applyNumberFormat="1" applyFont="1" applyFill="1" applyBorder="1" applyAlignment="1">
      <alignment/>
    </xf>
    <xf numFmtId="0" fontId="2" fillId="0" borderId="42" xfId="0" applyFont="1" applyFill="1" applyBorder="1" applyAlignment="1">
      <alignment horizontal="center" vertical="center" textRotation="90"/>
    </xf>
    <xf numFmtId="0" fontId="4" fillId="0" borderId="58" xfId="0" applyFont="1" applyFill="1" applyBorder="1" applyAlignment="1">
      <alignment/>
    </xf>
    <xf numFmtId="0" fontId="76" fillId="34" borderId="67" xfId="0" applyFont="1" applyFill="1" applyBorder="1" applyAlignment="1">
      <alignment horizontal="center" vertical="center" textRotation="90"/>
    </xf>
    <xf numFmtId="0" fontId="76" fillId="34" borderId="54" xfId="0" applyFont="1" applyFill="1" applyBorder="1" applyAlignment="1">
      <alignment horizontal="center" vertical="center" textRotation="90"/>
    </xf>
    <xf numFmtId="0" fontId="76" fillId="34" borderId="57" xfId="0" applyFont="1" applyFill="1" applyBorder="1" applyAlignment="1">
      <alignment horizontal="center" vertical="center" textRotation="90"/>
    </xf>
    <xf numFmtId="183" fontId="76" fillId="34" borderId="42" xfId="0" applyNumberFormat="1" applyFont="1" applyFill="1" applyBorder="1" applyAlignment="1">
      <alignment horizontal="center" vertical="center" textRotation="90"/>
    </xf>
    <xf numFmtId="183" fontId="77" fillId="34" borderId="31" xfId="0" applyNumberFormat="1" applyFont="1" applyFill="1" applyBorder="1" applyAlignment="1">
      <alignment/>
    </xf>
    <xf numFmtId="183" fontId="77" fillId="34" borderId="58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34" borderId="67" xfId="0" applyFont="1" applyFill="1" applyBorder="1" applyAlignment="1">
      <alignment horizontal="center" vertical="center" textRotation="90"/>
    </xf>
    <xf numFmtId="0" fontId="2" fillId="34" borderId="57" xfId="0" applyFont="1" applyFill="1" applyBorder="1" applyAlignment="1">
      <alignment horizontal="center" vertical="center" textRotation="90"/>
    </xf>
    <xf numFmtId="183" fontId="2" fillId="34" borderId="42" xfId="0" applyNumberFormat="1" applyFont="1" applyFill="1" applyBorder="1" applyAlignment="1">
      <alignment horizontal="center" vertical="center" textRotation="90"/>
    </xf>
    <xf numFmtId="183" fontId="4" fillId="34" borderId="31" xfId="0" applyNumberFormat="1" applyFont="1" applyFill="1" applyBorder="1" applyAlignment="1">
      <alignment/>
    </xf>
    <xf numFmtId="183" fontId="4" fillId="34" borderId="58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185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6</xdr:col>
      <xdr:colOff>1038225</xdr:colOff>
      <xdr:row>1</xdr:row>
      <xdr:rowOff>152400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1619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1228725</xdr:colOff>
      <xdr:row>0</xdr:row>
      <xdr:rowOff>47625</xdr:rowOff>
    </xdr:from>
    <xdr:to>
      <xdr:col>8</xdr:col>
      <xdr:colOff>400050</xdr:colOff>
      <xdr:row>2</xdr:row>
      <xdr:rowOff>28575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4762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781050</xdr:colOff>
      <xdr:row>8</xdr:row>
      <xdr:rowOff>95250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15278100" y="161925"/>
          <a:ext cx="3724275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 pavaduotoja akademinei  veiklai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2021-12 </a:t>
          </a:r>
        </a:p>
      </xdr:txBody>
    </xdr:sp>
    <xdr:clientData/>
  </xdr:twoCellAnchor>
  <xdr:twoCellAnchor>
    <xdr:from>
      <xdr:col>14</xdr:col>
      <xdr:colOff>571500</xdr:colOff>
      <xdr:row>51</xdr:row>
      <xdr:rowOff>1019175</xdr:rowOff>
    </xdr:from>
    <xdr:to>
      <xdr:col>22</xdr:col>
      <xdr:colOff>333375</xdr:colOff>
      <xdr:row>53</xdr:row>
      <xdr:rowOff>447675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9678650" y="58016775"/>
          <a:ext cx="4638675" cy="2057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Lektorius vykdantis Inžinerijos ir biomedicinos fakulteto dekano funkcijas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GINTAUTAS STONYS
</a:t>
          </a:r>
        </a:p>
      </xdr:txBody>
    </xdr:sp>
    <xdr:clientData/>
  </xdr:twoCellAnchor>
  <xdr:twoCellAnchor>
    <xdr:from>
      <xdr:col>23</xdr:col>
      <xdr:colOff>0</xdr:colOff>
      <xdr:row>52</xdr:row>
      <xdr:rowOff>0</xdr:rowOff>
    </xdr:from>
    <xdr:to>
      <xdr:col>27</xdr:col>
      <xdr:colOff>57150</xdr:colOff>
      <xdr:row>53</xdr:row>
      <xdr:rowOff>457200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24593550" y="59188350"/>
          <a:ext cx="249555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KAŠĖTA
</a:t>
          </a:r>
        </a:p>
      </xdr:txBody>
    </xdr:sp>
    <xdr:clientData/>
  </xdr:twoCellAnchor>
  <xdr:twoCellAnchor>
    <xdr:from>
      <xdr:col>15</xdr:col>
      <xdr:colOff>0</xdr:colOff>
      <xdr:row>55</xdr:row>
      <xdr:rowOff>0</xdr:rowOff>
    </xdr:from>
    <xdr:to>
      <xdr:col>21</xdr:col>
      <xdr:colOff>114300</xdr:colOff>
      <xdr:row>56</xdr:row>
      <xdr:rowOff>123825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19716750" y="61702950"/>
          <a:ext cx="3771900" cy="1990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23</xdr:col>
      <xdr:colOff>0</xdr:colOff>
      <xdr:row>55</xdr:row>
      <xdr:rowOff>0</xdr:rowOff>
    </xdr:from>
    <xdr:to>
      <xdr:col>34</xdr:col>
      <xdr:colOff>0</xdr:colOff>
      <xdr:row>56</xdr:row>
      <xdr:rowOff>95250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24593550" y="61702950"/>
          <a:ext cx="6705600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Biomedicinos  ir maisto technologijų administratorė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DOVILĖ AURYLAITĖ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e.p. dovile.aurylaite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@akolegija.lt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1228725</xdr:colOff>
      <xdr:row>0</xdr:row>
      <xdr:rowOff>47625</xdr:rowOff>
    </xdr:from>
    <xdr:to>
      <xdr:col>8</xdr:col>
      <xdr:colOff>400050</xdr:colOff>
      <xdr:row>2</xdr:row>
      <xdr:rowOff>28575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4762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781050</xdr:colOff>
      <xdr:row>8</xdr:row>
      <xdr:rowOff>95250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5278100" y="161925"/>
          <a:ext cx="3724275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 pavaduotoja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JURGITA 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2021-12</a:t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23</xdr:col>
      <xdr:colOff>361950</xdr:colOff>
      <xdr:row>54</xdr:row>
      <xdr:rowOff>28575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20326350" y="34118550"/>
          <a:ext cx="462915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Lektorius vykdantis Inžinerijos ir biomedicinos fakulteto dekano funkcijas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GINTAUTAS STONYS
</a:t>
          </a:r>
        </a:p>
      </xdr:txBody>
    </xdr:sp>
    <xdr:clientData/>
  </xdr:twoCellAnchor>
  <xdr:twoCellAnchor>
    <xdr:from>
      <xdr:col>24</xdr:col>
      <xdr:colOff>28575</xdr:colOff>
      <xdr:row>53</xdr:row>
      <xdr:rowOff>19050</xdr:rowOff>
    </xdr:from>
    <xdr:to>
      <xdr:col>28</xdr:col>
      <xdr:colOff>85725</xdr:colOff>
      <xdr:row>54</xdr:row>
      <xdr:rowOff>47625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25231725" y="34137600"/>
          <a:ext cx="249555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KAŠĖTA
</a:t>
          </a:r>
        </a:p>
      </xdr:txBody>
    </xdr:sp>
    <xdr:clientData/>
  </xdr:twoCellAnchor>
  <xdr:twoCellAnchor>
    <xdr:from>
      <xdr:col>16</xdr:col>
      <xdr:colOff>28575</xdr:colOff>
      <xdr:row>55</xdr:row>
      <xdr:rowOff>123825</xdr:rowOff>
    </xdr:from>
    <xdr:to>
      <xdr:col>22</xdr:col>
      <xdr:colOff>142875</xdr:colOff>
      <xdr:row>56</xdr:row>
      <xdr:rowOff>352425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20354925" y="35966400"/>
          <a:ext cx="377190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24</xdr:col>
      <xdr:colOff>28575</xdr:colOff>
      <xdr:row>55</xdr:row>
      <xdr:rowOff>123825</xdr:rowOff>
    </xdr:from>
    <xdr:to>
      <xdr:col>35</xdr:col>
      <xdr:colOff>28575</xdr:colOff>
      <xdr:row>56</xdr:row>
      <xdr:rowOff>314325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25231725" y="35966400"/>
          <a:ext cx="67056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Biomedicinos  ir maisto technologijų administratorė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DOVILĖ AURYLAITĖ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e.p. dovile.aurylaite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@akolegija.lt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1228725</xdr:colOff>
      <xdr:row>0</xdr:row>
      <xdr:rowOff>47625</xdr:rowOff>
    </xdr:from>
    <xdr:to>
      <xdr:col>8</xdr:col>
      <xdr:colOff>400050</xdr:colOff>
      <xdr:row>2</xdr:row>
      <xdr:rowOff>28575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4762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781050</xdr:colOff>
      <xdr:row>8</xdr:row>
      <xdr:rowOff>95250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5278100" y="161925"/>
          <a:ext cx="3724275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 pavaduotoja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2021-12 </a:t>
          </a:r>
        </a:p>
      </xdr:txBody>
    </xdr:sp>
    <xdr:clientData/>
  </xdr:twoCellAnchor>
  <xdr:twoCellAnchor>
    <xdr:from>
      <xdr:col>16</xdr:col>
      <xdr:colOff>0</xdr:colOff>
      <xdr:row>54</xdr:row>
      <xdr:rowOff>0</xdr:rowOff>
    </xdr:from>
    <xdr:to>
      <xdr:col>23</xdr:col>
      <xdr:colOff>361950</xdr:colOff>
      <xdr:row>54</xdr:row>
      <xdr:rowOff>904875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20326350" y="38528625"/>
          <a:ext cx="462915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Lektorius vykdantis Inžinerijos ir biomedicinos fakulteto dekano funkcijas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GINTAUTAS STONYS
</a:t>
          </a:r>
        </a:p>
      </xdr:txBody>
    </xdr:sp>
    <xdr:clientData/>
  </xdr:twoCellAnchor>
  <xdr:twoCellAnchor>
    <xdr:from>
      <xdr:col>24</xdr:col>
      <xdr:colOff>28575</xdr:colOff>
      <xdr:row>54</xdr:row>
      <xdr:rowOff>19050</xdr:rowOff>
    </xdr:from>
    <xdr:to>
      <xdr:col>28</xdr:col>
      <xdr:colOff>85725</xdr:colOff>
      <xdr:row>54</xdr:row>
      <xdr:rowOff>923925</xdr:rowOff>
    </xdr:to>
    <xdr:sp>
      <xdr:nvSpPr>
        <xdr:cNvPr id="4" name="TextBox 13"/>
        <xdr:cNvSpPr txBox="1">
          <a:spLocks noChangeArrowheads="1"/>
        </xdr:cNvSpPr>
      </xdr:nvSpPr>
      <xdr:spPr>
        <a:xfrm>
          <a:off x="25231725" y="38547675"/>
          <a:ext cx="249555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KAŠĖTA
</a:t>
          </a:r>
        </a:p>
      </xdr:txBody>
    </xdr:sp>
    <xdr:clientData/>
  </xdr:twoCellAnchor>
  <xdr:twoCellAnchor>
    <xdr:from>
      <xdr:col>16</xdr:col>
      <xdr:colOff>28575</xdr:colOff>
      <xdr:row>55</xdr:row>
      <xdr:rowOff>742950</xdr:rowOff>
    </xdr:from>
    <xdr:to>
      <xdr:col>22</xdr:col>
      <xdr:colOff>142875</xdr:colOff>
      <xdr:row>57</xdr:row>
      <xdr:rowOff>19050</xdr:rowOff>
    </xdr:to>
    <xdr:sp>
      <xdr:nvSpPr>
        <xdr:cNvPr id="5" name="TextBox 14"/>
        <xdr:cNvSpPr txBox="1">
          <a:spLocks noChangeArrowheads="1"/>
        </xdr:cNvSpPr>
      </xdr:nvSpPr>
      <xdr:spPr>
        <a:xfrm>
          <a:off x="20354925" y="40252650"/>
          <a:ext cx="3771900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24</xdr:col>
      <xdr:colOff>28575</xdr:colOff>
      <xdr:row>55</xdr:row>
      <xdr:rowOff>742950</xdr:rowOff>
    </xdr:from>
    <xdr:to>
      <xdr:col>35</xdr:col>
      <xdr:colOff>28575</xdr:colOff>
      <xdr:row>56</xdr:row>
      <xdr:rowOff>809625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25231725" y="40252650"/>
          <a:ext cx="67056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Biomedicinos  ir maisto technologijų administratorė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DOVILĖ AURYLAITĖ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e.p. dovile.aurylaite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@akolegija.lt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1228725</xdr:colOff>
      <xdr:row>0</xdr:row>
      <xdr:rowOff>47625</xdr:rowOff>
    </xdr:from>
    <xdr:to>
      <xdr:col>8</xdr:col>
      <xdr:colOff>400050</xdr:colOff>
      <xdr:row>2</xdr:row>
      <xdr:rowOff>28575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4762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314325</xdr:colOff>
      <xdr:row>55</xdr:row>
      <xdr:rowOff>361950</xdr:rowOff>
    </xdr:from>
    <xdr:to>
      <xdr:col>21</xdr:col>
      <xdr:colOff>428625</xdr:colOff>
      <xdr:row>56</xdr:row>
      <xdr:rowOff>733425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0031075" y="42405300"/>
          <a:ext cx="3771900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781050</xdr:colOff>
      <xdr:row>8</xdr:row>
      <xdr:rowOff>95250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5278100" y="161925"/>
          <a:ext cx="3724275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 pavaduotoja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2021-12 </a:t>
          </a:r>
        </a:p>
      </xdr:txBody>
    </xdr:sp>
    <xdr:clientData/>
  </xdr:twoCellAnchor>
  <xdr:twoCellAnchor>
    <xdr:from>
      <xdr:col>15</xdr:col>
      <xdr:colOff>161925</xdr:colOff>
      <xdr:row>53</xdr:row>
      <xdr:rowOff>19050</xdr:rowOff>
    </xdr:from>
    <xdr:to>
      <xdr:col>22</xdr:col>
      <xdr:colOff>523875</xdr:colOff>
      <xdr:row>53</xdr:row>
      <xdr:rowOff>923925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9878675" y="39519225"/>
          <a:ext cx="462915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Lektorius vykdantis Inžinerijos ir biomedicinos fakulteto dekano funkcijas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GINTAUTAS STONYS
</a:t>
          </a:r>
        </a:p>
      </xdr:txBody>
    </xdr:sp>
    <xdr:clientData/>
  </xdr:twoCellAnchor>
  <xdr:twoCellAnchor>
    <xdr:from>
      <xdr:col>23</xdr:col>
      <xdr:colOff>590550</xdr:colOff>
      <xdr:row>53</xdr:row>
      <xdr:rowOff>28575</xdr:rowOff>
    </xdr:from>
    <xdr:to>
      <xdr:col>28</xdr:col>
      <xdr:colOff>38100</xdr:colOff>
      <xdr:row>54</xdr:row>
      <xdr:rowOff>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25184100" y="39528750"/>
          <a:ext cx="2495550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KAŠĖTA
</a:t>
          </a:r>
        </a:p>
      </xdr:txBody>
    </xdr:sp>
    <xdr:clientData/>
  </xdr:twoCellAnchor>
  <xdr:twoCellAnchor>
    <xdr:from>
      <xdr:col>23</xdr:col>
      <xdr:colOff>590550</xdr:colOff>
      <xdr:row>55</xdr:row>
      <xdr:rowOff>457200</xdr:rowOff>
    </xdr:from>
    <xdr:to>
      <xdr:col>34</xdr:col>
      <xdr:colOff>590550</xdr:colOff>
      <xdr:row>57</xdr:row>
      <xdr:rowOff>28575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25184100" y="42500550"/>
          <a:ext cx="6705600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Biomedicinos  ir maisto technologijų administratorė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DOVILĖ AURYLAITĖ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e.p. dovile.aurylaite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@akolegija.lt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0"/>
  <sheetViews>
    <sheetView showZeros="0" tabSelected="1" view="pageBreakPreview" zoomScaleSheetLayoutView="100" zoomScalePageLayoutView="0" workbookViewId="0" topLeftCell="A163">
      <selection activeCell="L163" sqref="L163:L164"/>
    </sheetView>
  </sheetViews>
  <sheetFormatPr defaultColWidth="9.140625" defaultRowHeight="12.75"/>
  <cols>
    <col min="1" max="1" width="3.28125" style="5" customWidth="1"/>
    <col min="2" max="2" width="3.421875" style="5" customWidth="1"/>
    <col min="3" max="3" width="9.140625" style="5" customWidth="1"/>
    <col min="4" max="4" width="10.8515625" style="5" customWidth="1"/>
    <col min="5" max="5" width="32.7109375" style="5" customWidth="1"/>
    <col min="6" max="6" width="9.00390625" style="46" customWidth="1"/>
    <col min="7" max="7" width="32.7109375" style="5" customWidth="1"/>
    <col min="8" max="8" width="10.140625" style="46" customWidth="1"/>
    <col min="9" max="9" width="32.7109375" style="5" customWidth="1"/>
    <col min="10" max="10" width="10.57421875" style="46" customWidth="1"/>
    <col min="11" max="11" width="32.7109375" style="5" customWidth="1"/>
    <col min="12" max="12" width="9.00390625" style="46" customWidth="1"/>
    <col min="13" max="16384" width="9.140625" style="5" customWidth="1"/>
  </cols>
  <sheetData>
    <row r="1" spans="6:12" ht="12.75">
      <c r="F1" s="12"/>
      <c r="H1" s="12"/>
      <c r="J1" s="12"/>
      <c r="L1" s="12"/>
    </row>
    <row r="2" spans="1:12" ht="13.5" customHeight="1">
      <c r="A2" s="737" t="s">
        <v>7</v>
      </c>
      <c r="B2" s="737"/>
      <c r="C2" s="737"/>
      <c r="D2" s="737"/>
      <c r="E2" s="737"/>
      <c r="F2" s="737"/>
      <c r="G2" s="737"/>
      <c r="H2" s="737"/>
      <c r="J2" s="12"/>
      <c r="L2" s="12"/>
    </row>
    <row r="3" spans="1:12" ht="18.75" customHeight="1">
      <c r="A3" s="737"/>
      <c r="B3" s="737"/>
      <c r="C3" s="737"/>
      <c r="D3" s="737"/>
      <c r="E3" s="737"/>
      <c r="F3" s="737"/>
      <c r="G3" s="737"/>
      <c r="H3" s="737"/>
      <c r="J3" s="5"/>
      <c r="L3" s="5"/>
    </row>
    <row r="4" spans="1:12" ht="8.25" customHeight="1">
      <c r="A4" s="726"/>
      <c r="B4" s="726"/>
      <c r="C4" s="726"/>
      <c r="D4" s="726"/>
      <c r="F4" s="5"/>
      <c r="H4" s="5"/>
      <c r="J4" s="5"/>
      <c r="L4" s="5"/>
    </row>
    <row r="5" spans="1:12" ht="62.25" customHeight="1">
      <c r="A5" s="735" t="s">
        <v>42</v>
      </c>
      <c r="B5" s="735"/>
      <c r="C5" s="735"/>
      <c r="D5" s="735"/>
      <c r="E5" s="735"/>
      <c r="F5" s="735"/>
      <c r="G5" s="735"/>
      <c r="H5" s="735"/>
      <c r="J5" s="5"/>
      <c r="L5" s="5"/>
    </row>
    <row r="6" spans="1:12" ht="22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8" s="14" customFormat="1" ht="18.75">
      <c r="A7" s="736" t="s">
        <v>43</v>
      </c>
      <c r="B7" s="736"/>
      <c r="C7" s="736"/>
      <c r="D7" s="736"/>
      <c r="E7" s="736"/>
      <c r="F7" s="736"/>
      <c r="G7" s="736"/>
      <c r="H7" s="736"/>
    </row>
    <row r="8" spans="1:12" ht="13.5" thickBot="1">
      <c r="A8" s="751" t="s">
        <v>15</v>
      </c>
      <c r="B8" s="751"/>
      <c r="C8" s="751"/>
      <c r="D8" s="751"/>
      <c r="E8" s="751"/>
      <c r="F8" s="751"/>
      <c r="G8" s="751"/>
      <c r="H8" s="751"/>
      <c r="J8" s="5"/>
      <c r="L8" s="5"/>
    </row>
    <row r="9" spans="1:12" ht="16.5" customHeight="1" thickBot="1">
      <c r="A9" s="15" t="s">
        <v>0</v>
      </c>
      <c r="B9" s="16"/>
      <c r="C9" s="17" t="s">
        <v>23</v>
      </c>
      <c r="D9" s="94" t="s">
        <v>24</v>
      </c>
      <c r="E9" s="668" t="s">
        <v>36</v>
      </c>
      <c r="F9" s="676"/>
      <c r="G9" s="668" t="s">
        <v>37</v>
      </c>
      <c r="H9" s="676"/>
      <c r="I9" s="668" t="s">
        <v>39</v>
      </c>
      <c r="J9" s="669"/>
      <c r="K9" s="668" t="s">
        <v>38</v>
      </c>
      <c r="L9" s="669"/>
    </row>
    <row r="10" spans="1:12" s="48" customFormat="1" ht="33.75" customHeight="1">
      <c r="A10" s="673" t="s">
        <v>20</v>
      </c>
      <c r="B10" s="670">
        <v>44592</v>
      </c>
      <c r="C10" s="90" t="s">
        <v>1</v>
      </c>
      <c r="D10" s="95" t="s">
        <v>8</v>
      </c>
      <c r="E10" s="71"/>
      <c r="F10" s="127"/>
      <c r="G10" s="71"/>
      <c r="H10" s="127"/>
      <c r="I10" s="71"/>
      <c r="J10" s="258"/>
      <c r="K10" s="71"/>
      <c r="L10" s="258"/>
    </row>
    <row r="11" spans="1:12" s="48" customFormat="1" ht="33" customHeight="1">
      <c r="A11" s="674"/>
      <c r="B11" s="671"/>
      <c r="C11" s="65" t="s">
        <v>2</v>
      </c>
      <c r="D11" s="49" t="s">
        <v>9</v>
      </c>
      <c r="E11" s="71"/>
      <c r="F11" s="127"/>
      <c r="G11" s="71"/>
      <c r="H11" s="127"/>
      <c r="I11" s="71"/>
      <c r="J11" s="127"/>
      <c r="K11" s="71"/>
      <c r="L11" s="127"/>
    </row>
    <row r="12" spans="1:12" s="48" customFormat="1" ht="16.5" customHeight="1">
      <c r="A12" s="674"/>
      <c r="B12" s="671"/>
      <c r="C12" s="91" t="s">
        <v>22</v>
      </c>
      <c r="D12" s="336" t="s">
        <v>10</v>
      </c>
      <c r="E12" s="337"/>
      <c r="F12" s="338"/>
      <c r="G12" s="337"/>
      <c r="H12" s="338"/>
      <c r="I12" s="337"/>
      <c r="J12" s="339"/>
      <c r="K12" s="337"/>
      <c r="L12" s="339"/>
    </row>
    <row r="13" spans="1:12" s="48" customFormat="1" ht="40.5" customHeight="1">
      <c r="A13" s="674"/>
      <c r="B13" s="671"/>
      <c r="C13" s="65" t="s">
        <v>3</v>
      </c>
      <c r="D13" s="49" t="s">
        <v>11</v>
      </c>
      <c r="E13" s="50" t="s">
        <v>73</v>
      </c>
      <c r="F13" s="128" t="s">
        <v>74</v>
      </c>
      <c r="G13" s="50" t="s">
        <v>73</v>
      </c>
      <c r="H13" s="128" t="s">
        <v>74</v>
      </c>
      <c r="I13" s="50" t="s">
        <v>73</v>
      </c>
      <c r="J13" s="128" t="s">
        <v>74</v>
      </c>
      <c r="K13" s="50" t="s">
        <v>73</v>
      </c>
      <c r="L13" s="128" t="s">
        <v>74</v>
      </c>
    </row>
    <row r="14" spans="1:12" s="48" customFormat="1" ht="43.5" customHeight="1">
      <c r="A14" s="674"/>
      <c r="B14" s="671"/>
      <c r="C14" s="65" t="s">
        <v>4</v>
      </c>
      <c r="D14" s="51" t="s">
        <v>12</v>
      </c>
      <c r="E14" s="50" t="s">
        <v>73</v>
      </c>
      <c r="F14" s="128" t="s">
        <v>74</v>
      </c>
      <c r="G14" s="50" t="s">
        <v>73</v>
      </c>
      <c r="H14" s="128" t="s">
        <v>74</v>
      </c>
      <c r="I14" s="50" t="s">
        <v>73</v>
      </c>
      <c r="J14" s="128" t="s">
        <v>74</v>
      </c>
      <c r="K14" s="50" t="s">
        <v>73</v>
      </c>
      <c r="L14" s="128" t="s">
        <v>74</v>
      </c>
    </row>
    <row r="15" spans="1:12" s="48" customFormat="1" ht="36.75" customHeight="1">
      <c r="A15" s="674"/>
      <c r="B15" s="671"/>
      <c r="C15" s="65" t="s">
        <v>5</v>
      </c>
      <c r="D15" s="47" t="s">
        <v>13</v>
      </c>
      <c r="E15" s="52"/>
      <c r="F15" s="129"/>
      <c r="G15" s="52"/>
      <c r="H15" s="129"/>
      <c r="I15" s="52"/>
      <c r="J15" s="129"/>
      <c r="K15" s="52"/>
      <c r="L15" s="129"/>
    </row>
    <row r="16" spans="1:12" s="48" customFormat="1" ht="48" customHeight="1">
      <c r="A16" s="674"/>
      <c r="B16" s="671"/>
      <c r="C16" s="92" t="s">
        <v>6</v>
      </c>
      <c r="D16" s="49" t="s">
        <v>14</v>
      </c>
      <c r="E16" s="52"/>
      <c r="F16" s="129"/>
      <c r="G16" s="52"/>
      <c r="H16" s="129"/>
      <c r="I16" s="52"/>
      <c r="J16" s="129"/>
      <c r="K16" s="52"/>
      <c r="L16" s="129"/>
    </row>
    <row r="17" spans="1:12" s="48" customFormat="1" ht="36.75" customHeight="1" thickBot="1">
      <c r="A17" s="675"/>
      <c r="B17" s="672"/>
      <c r="C17" s="89" t="s">
        <v>26</v>
      </c>
      <c r="D17" s="93" t="s">
        <v>27</v>
      </c>
      <c r="E17" s="52"/>
      <c r="F17" s="84"/>
      <c r="G17" s="97"/>
      <c r="H17" s="54"/>
      <c r="I17" s="97"/>
      <c r="J17" s="261"/>
      <c r="K17" s="52"/>
      <c r="L17" s="261"/>
    </row>
    <row r="18" spans="1:12" s="48" customFormat="1" ht="16.5" customHeight="1" thickBot="1">
      <c r="A18" s="55"/>
      <c r="B18" s="56"/>
      <c r="C18" s="57"/>
      <c r="D18" s="76"/>
      <c r="E18" s="72"/>
      <c r="F18" s="73"/>
      <c r="G18" s="72"/>
      <c r="H18" s="73"/>
      <c r="I18" s="72"/>
      <c r="J18" s="73"/>
      <c r="K18" s="72"/>
      <c r="L18" s="73"/>
    </row>
    <row r="19" spans="1:12" s="48" customFormat="1" ht="57" customHeight="1">
      <c r="A19" s="715" t="s">
        <v>16</v>
      </c>
      <c r="B19" s="712">
        <f>+B10+1</f>
        <v>44593</v>
      </c>
      <c r="C19" s="90" t="s">
        <v>1</v>
      </c>
      <c r="D19" s="60" t="s">
        <v>8</v>
      </c>
      <c r="E19" s="105" t="s">
        <v>64</v>
      </c>
      <c r="F19" s="128" t="s">
        <v>66</v>
      </c>
      <c r="G19" s="105" t="s">
        <v>64</v>
      </c>
      <c r="H19" s="128" t="s">
        <v>66</v>
      </c>
      <c r="I19" s="105" t="s">
        <v>64</v>
      </c>
      <c r="J19" s="128" t="s">
        <v>66</v>
      </c>
      <c r="K19" s="105" t="s">
        <v>64</v>
      </c>
      <c r="L19" s="128" t="s">
        <v>66</v>
      </c>
    </row>
    <row r="20" spans="1:12" s="48" customFormat="1" ht="53.25" customHeight="1">
      <c r="A20" s="716"/>
      <c r="B20" s="713"/>
      <c r="C20" s="65" t="s">
        <v>2</v>
      </c>
      <c r="D20" s="61" t="s">
        <v>9</v>
      </c>
      <c r="E20" s="71" t="s">
        <v>64</v>
      </c>
      <c r="F20" s="128" t="s">
        <v>66</v>
      </c>
      <c r="G20" s="71" t="s">
        <v>64</v>
      </c>
      <c r="H20" s="128" t="s">
        <v>66</v>
      </c>
      <c r="I20" s="71" t="s">
        <v>64</v>
      </c>
      <c r="J20" s="128" t="s">
        <v>66</v>
      </c>
      <c r="K20" s="71" t="s">
        <v>64</v>
      </c>
      <c r="L20" s="128" t="s">
        <v>66</v>
      </c>
    </row>
    <row r="21" spans="1:12" s="48" customFormat="1" ht="16.5" customHeight="1" thickBot="1">
      <c r="A21" s="716"/>
      <c r="B21" s="713"/>
      <c r="C21" s="91" t="s">
        <v>22</v>
      </c>
      <c r="D21" s="321" t="s">
        <v>10</v>
      </c>
      <c r="E21" s="314"/>
      <c r="F21" s="312"/>
      <c r="G21" s="314"/>
      <c r="H21" s="312"/>
      <c r="I21" s="314"/>
      <c r="J21" s="316"/>
      <c r="K21" s="314"/>
      <c r="L21" s="316"/>
    </row>
    <row r="22" spans="1:12" s="48" customFormat="1" ht="82.5" customHeight="1">
      <c r="A22" s="716"/>
      <c r="B22" s="713"/>
      <c r="C22" s="65" t="s">
        <v>3</v>
      </c>
      <c r="D22" s="49" t="s">
        <v>11</v>
      </c>
      <c r="E22" s="511" t="s">
        <v>105</v>
      </c>
      <c r="F22" s="656" t="s">
        <v>106</v>
      </c>
      <c r="G22" s="511" t="s">
        <v>105</v>
      </c>
      <c r="H22" s="656" t="s">
        <v>106</v>
      </c>
      <c r="I22" s="511" t="s">
        <v>105</v>
      </c>
      <c r="J22" s="656" t="s">
        <v>106</v>
      </c>
      <c r="K22" s="511" t="s">
        <v>105</v>
      </c>
      <c r="L22" s="656" t="s">
        <v>106</v>
      </c>
    </row>
    <row r="23" spans="1:12" s="48" customFormat="1" ht="81.75" customHeight="1">
      <c r="A23" s="716"/>
      <c r="B23" s="713"/>
      <c r="C23" s="65" t="s">
        <v>4</v>
      </c>
      <c r="D23" s="51" t="s">
        <v>12</v>
      </c>
      <c r="E23" s="499" t="s">
        <v>105</v>
      </c>
      <c r="F23" s="656" t="s">
        <v>106</v>
      </c>
      <c r="G23" s="499" t="s">
        <v>105</v>
      </c>
      <c r="H23" s="656" t="s">
        <v>106</v>
      </c>
      <c r="I23" s="499" t="s">
        <v>105</v>
      </c>
      <c r="J23" s="656" t="s">
        <v>106</v>
      </c>
      <c r="K23" s="499" t="s">
        <v>105</v>
      </c>
      <c r="L23" s="656" t="s">
        <v>106</v>
      </c>
    </row>
    <row r="24" spans="1:12" s="48" customFormat="1" ht="110.25" customHeight="1">
      <c r="A24" s="716"/>
      <c r="B24" s="713"/>
      <c r="C24" s="65" t="s">
        <v>5</v>
      </c>
      <c r="D24" s="47" t="s">
        <v>13</v>
      </c>
      <c r="E24" s="52"/>
      <c r="F24" s="382"/>
      <c r="G24" s="52"/>
      <c r="H24" s="382"/>
      <c r="I24" s="52"/>
      <c r="J24" s="382"/>
      <c r="K24" s="52"/>
      <c r="L24" s="382"/>
    </row>
    <row r="25" spans="1:12" s="48" customFormat="1" ht="87.75" customHeight="1">
      <c r="A25" s="717"/>
      <c r="B25" s="714"/>
      <c r="C25" s="92" t="s">
        <v>6</v>
      </c>
      <c r="D25" s="53" t="s">
        <v>14</v>
      </c>
      <c r="E25" s="52"/>
      <c r="F25" s="382"/>
      <c r="G25" s="52"/>
      <c r="H25" s="382"/>
      <c r="I25" s="52"/>
      <c r="J25" s="382"/>
      <c r="K25" s="52"/>
      <c r="L25" s="382"/>
    </row>
    <row r="26" spans="1:12" s="48" customFormat="1" ht="32.25" customHeight="1" thickBot="1">
      <c r="A26" s="88"/>
      <c r="B26" s="98"/>
      <c r="C26" s="89" t="s">
        <v>26</v>
      </c>
      <c r="D26" s="93" t="s">
        <v>27</v>
      </c>
      <c r="E26" s="96"/>
      <c r="F26" s="54"/>
      <c r="G26" s="263"/>
      <c r="H26" s="264"/>
      <c r="I26" s="97"/>
      <c r="J26" s="265"/>
      <c r="K26" s="97"/>
      <c r="L26" s="265"/>
    </row>
    <row r="27" spans="1:12" s="48" customFormat="1" ht="16.5" customHeight="1" thickBot="1">
      <c r="A27" s="55"/>
      <c r="B27" s="56"/>
      <c r="C27" s="57"/>
      <c r="D27" s="57"/>
      <c r="E27" s="58"/>
      <c r="F27" s="59"/>
      <c r="G27" s="58"/>
      <c r="H27" s="59"/>
      <c r="I27" s="58"/>
      <c r="J27" s="59"/>
      <c r="K27" s="58"/>
      <c r="L27" s="59"/>
    </row>
    <row r="28" spans="1:12" s="48" customFormat="1" ht="47.25" customHeight="1">
      <c r="A28" s="715" t="s">
        <v>17</v>
      </c>
      <c r="B28" s="712">
        <f>+B19+1</f>
        <v>44594</v>
      </c>
      <c r="C28" s="90" t="s">
        <v>1</v>
      </c>
      <c r="D28" s="60" t="s">
        <v>8</v>
      </c>
      <c r="E28" s="106"/>
      <c r="F28" s="131"/>
      <c r="G28" s="50" t="s">
        <v>75</v>
      </c>
      <c r="H28" s="127" t="s">
        <v>66</v>
      </c>
      <c r="I28" s="71"/>
      <c r="J28" s="128"/>
      <c r="K28" s="50"/>
      <c r="L28" s="128"/>
    </row>
    <row r="29" spans="1:12" s="48" customFormat="1" ht="51.75" customHeight="1">
      <c r="A29" s="716"/>
      <c r="B29" s="713"/>
      <c r="C29" s="65" t="s">
        <v>2</v>
      </c>
      <c r="D29" s="61" t="s">
        <v>9</v>
      </c>
      <c r="E29" s="71"/>
      <c r="F29" s="127"/>
      <c r="G29" s="50" t="s">
        <v>75</v>
      </c>
      <c r="H29" s="127" t="s">
        <v>66</v>
      </c>
      <c r="I29" s="71"/>
      <c r="J29" s="128"/>
      <c r="K29" s="50"/>
      <c r="L29" s="128"/>
    </row>
    <row r="30" spans="1:12" s="48" customFormat="1" ht="16.5" customHeight="1">
      <c r="A30" s="716"/>
      <c r="B30" s="713"/>
      <c r="C30" s="91" t="s">
        <v>22</v>
      </c>
      <c r="D30" s="310" t="s">
        <v>10</v>
      </c>
      <c r="E30" s="314"/>
      <c r="F30" s="312"/>
      <c r="G30" s="314"/>
      <c r="H30" s="312"/>
      <c r="I30" s="314"/>
      <c r="J30" s="316"/>
      <c r="K30" s="314"/>
      <c r="L30" s="316"/>
    </row>
    <row r="31" spans="1:12" s="48" customFormat="1" ht="39.75" customHeight="1">
      <c r="A31" s="716"/>
      <c r="B31" s="713"/>
      <c r="C31" s="65" t="s">
        <v>3</v>
      </c>
      <c r="D31" s="61" t="s">
        <v>11</v>
      </c>
      <c r="E31" s="71"/>
      <c r="F31" s="127"/>
      <c r="G31" s="71"/>
      <c r="H31" s="127"/>
      <c r="I31" s="71"/>
      <c r="J31" s="127"/>
      <c r="K31" s="71"/>
      <c r="L31" s="127"/>
    </row>
    <row r="32" spans="1:12" s="48" customFormat="1" ht="57" customHeight="1">
      <c r="A32" s="716"/>
      <c r="B32" s="713"/>
      <c r="C32" s="65" t="s">
        <v>4</v>
      </c>
      <c r="D32" s="62" t="s">
        <v>12</v>
      </c>
      <c r="E32" s="461"/>
      <c r="F32" s="128"/>
      <c r="G32" s="71"/>
      <c r="H32" s="127"/>
      <c r="I32" s="71"/>
      <c r="J32" s="258"/>
      <c r="K32" s="71"/>
      <c r="L32" s="258"/>
    </row>
    <row r="33" spans="1:12" s="48" customFormat="1" ht="55.5" customHeight="1">
      <c r="A33" s="716"/>
      <c r="B33" s="713"/>
      <c r="C33" s="65" t="s">
        <v>5</v>
      </c>
      <c r="D33" s="60" t="s">
        <v>13</v>
      </c>
      <c r="E33" s="499" t="s">
        <v>71</v>
      </c>
      <c r="F33" s="128"/>
      <c r="G33" s="71"/>
      <c r="H33" s="127"/>
      <c r="I33" s="71"/>
      <c r="J33" s="129"/>
      <c r="K33" s="50"/>
      <c r="L33" s="129"/>
    </row>
    <row r="34" spans="1:12" s="48" customFormat="1" ht="54.75" customHeight="1">
      <c r="A34" s="717"/>
      <c r="B34" s="714"/>
      <c r="C34" s="92" t="s">
        <v>6</v>
      </c>
      <c r="D34" s="61" t="s">
        <v>14</v>
      </c>
      <c r="E34" s="499" t="s">
        <v>65</v>
      </c>
      <c r="F34" s="129"/>
      <c r="G34" s="50"/>
      <c r="H34" s="129"/>
      <c r="I34" s="50"/>
      <c r="J34" s="129"/>
      <c r="K34" s="50"/>
      <c r="L34" s="129"/>
    </row>
    <row r="35" spans="1:12" s="48" customFormat="1" ht="32.25" customHeight="1" thickBot="1">
      <c r="A35" s="88"/>
      <c r="B35" s="98"/>
      <c r="C35" s="89" t="s">
        <v>26</v>
      </c>
      <c r="D35" s="100" t="s">
        <v>27</v>
      </c>
      <c r="E35" s="71"/>
      <c r="F35" s="380"/>
      <c r="G35" s="97"/>
      <c r="H35" s="99"/>
      <c r="I35" s="97"/>
      <c r="J35" s="265"/>
      <c r="K35" s="97"/>
      <c r="L35" s="265"/>
    </row>
    <row r="36" spans="1:12" s="48" customFormat="1" ht="16.5" customHeight="1" thickBot="1">
      <c r="A36" s="55"/>
      <c r="B36" s="56"/>
      <c r="C36" s="57"/>
      <c r="D36" s="57"/>
      <c r="E36" s="58"/>
      <c r="F36" s="59"/>
      <c r="G36" s="58"/>
      <c r="H36" s="59"/>
      <c r="I36" s="58"/>
      <c r="J36" s="59"/>
      <c r="K36" s="58"/>
      <c r="L36" s="59"/>
    </row>
    <row r="37" spans="1:12" s="48" customFormat="1" ht="48" customHeight="1">
      <c r="A37" s="715" t="s">
        <v>18</v>
      </c>
      <c r="B37" s="712">
        <f>+B28+1</f>
        <v>44595</v>
      </c>
      <c r="C37" s="90" t="s">
        <v>1</v>
      </c>
      <c r="D37" s="60" t="s">
        <v>8</v>
      </c>
      <c r="E37" s="106" t="s">
        <v>44</v>
      </c>
      <c r="F37" s="127" t="s">
        <v>45</v>
      </c>
      <c r="G37" s="106" t="s">
        <v>44</v>
      </c>
      <c r="H37" s="127" t="s">
        <v>45</v>
      </c>
      <c r="I37" s="106" t="s">
        <v>44</v>
      </c>
      <c r="J37" s="127" t="s">
        <v>45</v>
      </c>
      <c r="K37" s="106" t="s">
        <v>44</v>
      </c>
      <c r="L37" s="127" t="s">
        <v>45</v>
      </c>
    </row>
    <row r="38" spans="1:12" s="48" customFormat="1" ht="46.5" customHeight="1">
      <c r="A38" s="716"/>
      <c r="B38" s="713"/>
      <c r="C38" s="65" t="s">
        <v>2</v>
      </c>
      <c r="D38" s="61" t="s">
        <v>9</v>
      </c>
      <c r="E38" s="71" t="s">
        <v>44</v>
      </c>
      <c r="F38" s="127" t="s">
        <v>45</v>
      </c>
      <c r="G38" s="71" t="s">
        <v>44</v>
      </c>
      <c r="H38" s="127" t="s">
        <v>45</v>
      </c>
      <c r="I38" s="71" t="s">
        <v>44</v>
      </c>
      <c r="J38" s="127" t="s">
        <v>45</v>
      </c>
      <c r="K38" s="71" t="s">
        <v>44</v>
      </c>
      <c r="L38" s="127" t="s">
        <v>45</v>
      </c>
    </row>
    <row r="39" spans="1:12" s="48" customFormat="1" ht="15" customHeight="1">
      <c r="A39" s="716"/>
      <c r="B39" s="713"/>
      <c r="C39" s="91" t="s">
        <v>22</v>
      </c>
      <c r="D39" s="310" t="s">
        <v>10</v>
      </c>
      <c r="E39" s="314"/>
      <c r="F39" s="325"/>
      <c r="G39" s="333"/>
      <c r="H39" s="334"/>
      <c r="I39" s="333"/>
      <c r="J39" s="335"/>
      <c r="K39" s="333"/>
      <c r="L39" s="335"/>
    </row>
    <row r="40" spans="1:12" s="48" customFormat="1" ht="43.5" customHeight="1">
      <c r="A40" s="716"/>
      <c r="B40" s="713"/>
      <c r="C40" s="65" t="s">
        <v>3</v>
      </c>
      <c r="D40" s="61" t="s">
        <v>11</v>
      </c>
      <c r="E40" s="657" t="s">
        <v>48</v>
      </c>
      <c r="F40" s="618" t="s">
        <v>88</v>
      </c>
      <c r="G40" s="657" t="s">
        <v>48</v>
      </c>
      <c r="H40" s="618" t="s">
        <v>88</v>
      </c>
      <c r="I40" s="657" t="s">
        <v>48</v>
      </c>
      <c r="J40" s="618" t="s">
        <v>88</v>
      </c>
      <c r="K40" s="657" t="s">
        <v>48</v>
      </c>
      <c r="L40" s="618" t="s">
        <v>89</v>
      </c>
    </row>
    <row r="41" spans="1:12" s="48" customFormat="1" ht="93.75" customHeight="1">
      <c r="A41" s="716"/>
      <c r="B41" s="713"/>
      <c r="C41" s="65" t="s">
        <v>4</v>
      </c>
      <c r="D41" s="62" t="s">
        <v>12</v>
      </c>
      <c r="E41" s="658" t="s">
        <v>107</v>
      </c>
      <c r="F41" s="659" t="s">
        <v>108</v>
      </c>
      <c r="G41" s="658" t="s">
        <v>107</v>
      </c>
      <c r="H41" s="659" t="s">
        <v>108</v>
      </c>
      <c r="I41" s="658" t="s">
        <v>107</v>
      </c>
      <c r="J41" s="659" t="s">
        <v>108</v>
      </c>
      <c r="K41" s="658" t="s">
        <v>107</v>
      </c>
      <c r="L41" s="659" t="s">
        <v>108</v>
      </c>
    </row>
    <row r="42" spans="1:12" s="48" customFormat="1" ht="141.75" customHeight="1">
      <c r="A42" s="716"/>
      <c r="B42" s="713"/>
      <c r="C42" s="65" t="s">
        <v>5</v>
      </c>
      <c r="D42" s="60" t="s">
        <v>13</v>
      </c>
      <c r="E42" s="52" t="s">
        <v>78</v>
      </c>
      <c r="F42" s="382" t="s">
        <v>128</v>
      </c>
      <c r="G42" s="52" t="s">
        <v>78</v>
      </c>
      <c r="H42" s="382" t="s">
        <v>128</v>
      </c>
      <c r="I42" s="52" t="s">
        <v>78</v>
      </c>
      <c r="J42" s="382" t="s">
        <v>128</v>
      </c>
      <c r="K42" s="52" t="s">
        <v>78</v>
      </c>
      <c r="L42" s="382" t="s">
        <v>90</v>
      </c>
    </row>
    <row r="43" spans="1:12" s="48" customFormat="1" ht="118.5" customHeight="1">
      <c r="A43" s="717"/>
      <c r="B43" s="714"/>
      <c r="C43" s="92" t="s">
        <v>6</v>
      </c>
      <c r="D43" s="61" t="s">
        <v>14</v>
      </c>
      <c r="E43" s="52" t="s">
        <v>58</v>
      </c>
      <c r="F43" s="382" t="s">
        <v>130</v>
      </c>
      <c r="G43" s="52" t="s">
        <v>58</v>
      </c>
      <c r="H43" s="382" t="s">
        <v>130</v>
      </c>
      <c r="I43" s="52" t="s">
        <v>58</v>
      </c>
      <c r="J43" s="382" t="s">
        <v>130</v>
      </c>
      <c r="K43" s="52" t="s">
        <v>58</v>
      </c>
      <c r="L43" s="382" t="s">
        <v>130</v>
      </c>
    </row>
    <row r="44" spans="1:12" s="48" customFormat="1" ht="38.25" customHeight="1" thickBot="1">
      <c r="A44" s="88"/>
      <c r="B44" s="98"/>
      <c r="C44" s="89" t="s">
        <v>26</v>
      </c>
      <c r="D44" s="100" t="s">
        <v>27</v>
      </c>
      <c r="E44" s="263"/>
      <c r="F44" s="268"/>
      <c r="G44" s="52"/>
      <c r="H44" s="269"/>
      <c r="I44" s="97"/>
      <c r="J44" s="265"/>
      <c r="K44" s="97"/>
      <c r="L44" s="265"/>
    </row>
    <row r="45" spans="1:12" s="63" customFormat="1" ht="16.5" customHeight="1" thickBot="1">
      <c r="A45" s="55"/>
      <c r="B45" s="56"/>
      <c r="C45" s="57"/>
      <c r="D45" s="57"/>
      <c r="E45" s="58"/>
      <c r="F45" s="59"/>
      <c r="G45" s="58"/>
      <c r="H45" s="59"/>
      <c r="I45" s="58"/>
      <c r="J45" s="59"/>
      <c r="K45" s="58"/>
      <c r="L45" s="59"/>
    </row>
    <row r="46" spans="1:12" s="63" customFormat="1" ht="42" customHeight="1">
      <c r="A46" s="728" t="s">
        <v>19</v>
      </c>
      <c r="B46" s="712">
        <f>+B37+1</f>
        <v>44596</v>
      </c>
      <c r="C46" s="64" t="s">
        <v>1</v>
      </c>
      <c r="D46" s="60" t="s">
        <v>8</v>
      </c>
      <c r="E46" s="71"/>
      <c r="F46" s="127"/>
      <c r="G46" s="106"/>
      <c r="H46" s="131"/>
      <c r="I46" s="71"/>
      <c r="J46" s="127"/>
      <c r="K46" s="106"/>
      <c r="L46" s="270"/>
    </row>
    <row r="47" spans="1:12" s="63" customFormat="1" ht="42.75" customHeight="1">
      <c r="A47" s="728"/>
      <c r="B47" s="713"/>
      <c r="C47" s="65" t="s">
        <v>2</v>
      </c>
      <c r="D47" s="61" t="s">
        <v>9</v>
      </c>
      <c r="E47" s="71"/>
      <c r="F47" s="127"/>
      <c r="G47" s="71"/>
      <c r="H47" s="127"/>
      <c r="I47" s="71"/>
      <c r="J47" s="127"/>
      <c r="K47" s="71"/>
      <c r="L47" s="262"/>
    </row>
    <row r="48" spans="1:12" s="48" customFormat="1" ht="16.5" customHeight="1">
      <c r="A48" s="728"/>
      <c r="B48" s="713"/>
      <c r="C48" s="309" t="s">
        <v>22</v>
      </c>
      <c r="D48" s="310" t="s">
        <v>10</v>
      </c>
      <c r="E48" s="314"/>
      <c r="F48" s="325"/>
      <c r="G48" s="314"/>
      <c r="H48" s="325"/>
      <c r="I48" s="314"/>
      <c r="J48" s="327"/>
      <c r="K48" s="314"/>
      <c r="L48" s="327"/>
    </row>
    <row r="49" spans="1:12" s="48" customFormat="1" ht="45" customHeight="1">
      <c r="A49" s="728"/>
      <c r="B49" s="713"/>
      <c r="C49" s="65" t="s">
        <v>3</v>
      </c>
      <c r="D49" s="61" t="s">
        <v>11</v>
      </c>
      <c r="E49" s="71"/>
      <c r="F49" s="127"/>
      <c r="G49" s="71"/>
      <c r="H49" s="127"/>
      <c r="I49" s="50" t="s">
        <v>75</v>
      </c>
      <c r="J49" s="127" t="s">
        <v>66</v>
      </c>
      <c r="K49" s="71"/>
      <c r="L49" s="127"/>
    </row>
    <row r="50" spans="1:12" s="48" customFormat="1" ht="45.75" customHeight="1">
      <c r="A50" s="728"/>
      <c r="B50" s="713"/>
      <c r="C50" s="66" t="s">
        <v>4</v>
      </c>
      <c r="D50" s="62" t="s">
        <v>12</v>
      </c>
      <c r="E50" s="71"/>
      <c r="F50" s="127"/>
      <c r="G50" s="71"/>
      <c r="H50" s="127"/>
      <c r="I50" s="50" t="s">
        <v>75</v>
      </c>
      <c r="J50" s="127" t="s">
        <v>66</v>
      </c>
      <c r="K50" s="71"/>
      <c r="L50" s="127"/>
    </row>
    <row r="51" spans="1:12" s="48" customFormat="1" ht="100.5" customHeight="1">
      <c r="A51" s="728"/>
      <c r="B51" s="713"/>
      <c r="C51" s="65" t="s">
        <v>5</v>
      </c>
      <c r="D51" s="60" t="s">
        <v>13</v>
      </c>
      <c r="E51" s="52" t="s">
        <v>79</v>
      </c>
      <c r="F51" s="129" t="s">
        <v>129</v>
      </c>
      <c r="G51" s="52" t="s">
        <v>79</v>
      </c>
      <c r="H51" s="129" t="s">
        <v>129</v>
      </c>
      <c r="I51" s="52" t="s">
        <v>79</v>
      </c>
      <c r="J51" s="129" t="s">
        <v>129</v>
      </c>
      <c r="K51" s="52" t="s">
        <v>79</v>
      </c>
      <c r="L51" s="129" t="s">
        <v>129</v>
      </c>
    </row>
    <row r="52" spans="1:12" s="48" customFormat="1" ht="96" customHeight="1">
      <c r="A52" s="728"/>
      <c r="B52" s="714"/>
      <c r="C52" s="65" t="s">
        <v>6</v>
      </c>
      <c r="D52" s="61" t="s">
        <v>14</v>
      </c>
      <c r="E52" s="52" t="s">
        <v>79</v>
      </c>
      <c r="F52" s="129" t="s">
        <v>47</v>
      </c>
      <c r="G52" s="52" t="s">
        <v>79</v>
      </c>
      <c r="H52" s="129" t="s">
        <v>47</v>
      </c>
      <c r="I52" s="52" t="s">
        <v>79</v>
      </c>
      <c r="J52" s="129" t="s">
        <v>47</v>
      </c>
      <c r="K52" s="52" t="s">
        <v>79</v>
      </c>
      <c r="L52" s="129" t="s">
        <v>47</v>
      </c>
    </row>
    <row r="53" spans="1:12" s="48" customFormat="1" ht="41.25" customHeight="1" thickBot="1">
      <c r="A53" s="88"/>
      <c r="B53" s="98"/>
      <c r="C53" s="89" t="s">
        <v>26</v>
      </c>
      <c r="D53" s="100" t="s">
        <v>27</v>
      </c>
      <c r="E53" s="52"/>
      <c r="F53" s="99"/>
      <c r="G53" s="52"/>
      <c r="H53" s="265"/>
      <c r="I53" s="50"/>
      <c r="J53" s="265"/>
      <c r="K53" s="97"/>
      <c r="L53" s="265"/>
    </row>
    <row r="54" spans="1:12" ht="15.75" thickBot="1">
      <c r="A54" s="108"/>
      <c r="B54" s="109"/>
      <c r="C54" s="20"/>
      <c r="D54" s="20"/>
      <c r="E54" s="9"/>
      <c r="F54" s="21"/>
      <c r="G54" s="9"/>
      <c r="H54" s="21"/>
      <c r="I54" s="9"/>
      <c r="J54" s="21"/>
      <c r="K54" s="9"/>
      <c r="L54" s="21"/>
    </row>
    <row r="55" spans="1:12" ht="106.5" customHeight="1">
      <c r="A55" s="697" t="s">
        <v>21</v>
      </c>
      <c r="B55" s="682">
        <f>+B46+1</f>
        <v>44597</v>
      </c>
      <c r="C55" s="45" t="s">
        <v>1</v>
      </c>
      <c r="D55" s="31" t="s">
        <v>8</v>
      </c>
      <c r="E55" s="52" t="s">
        <v>122</v>
      </c>
      <c r="F55" s="129" t="s">
        <v>131</v>
      </c>
      <c r="G55" s="52" t="s">
        <v>122</v>
      </c>
      <c r="H55" s="129" t="s">
        <v>131</v>
      </c>
      <c r="I55" s="52" t="s">
        <v>122</v>
      </c>
      <c r="J55" s="129" t="s">
        <v>131</v>
      </c>
      <c r="K55" s="52" t="s">
        <v>122</v>
      </c>
      <c r="L55" s="129" t="s">
        <v>131</v>
      </c>
    </row>
    <row r="56" spans="1:12" ht="121.5" customHeight="1">
      <c r="A56" s="698"/>
      <c r="B56" s="683"/>
      <c r="C56" s="40" t="s">
        <v>2</v>
      </c>
      <c r="D56" s="7" t="s">
        <v>9</v>
      </c>
      <c r="E56" s="52" t="s">
        <v>122</v>
      </c>
      <c r="F56" s="129" t="s">
        <v>131</v>
      </c>
      <c r="G56" s="52" t="s">
        <v>122</v>
      </c>
      <c r="H56" s="129" t="s">
        <v>131</v>
      </c>
      <c r="I56" s="52" t="s">
        <v>122</v>
      </c>
      <c r="J56" s="129" t="s">
        <v>131</v>
      </c>
      <c r="K56" s="52" t="s">
        <v>122</v>
      </c>
      <c r="L56" s="129" t="s">
        <v>131</v>
      </c>
    </row>
    <row r="57" spans="1:12" ht="15" customHeight="1">
      <c r="A57" s="698"/>
      <c r="B57" s="683"/>
      <c r="C57" s="309" t="s">
        <v>22</v>
      </c>
      <c r="D57" s="310" t="s">
        <v>10</v>
      </c>
      <c r="E57" s="326"/>
      <c r="F57" s="325"/>
      <c r="G57" s="326"/>
      <c r="H57" s="325"/>
      <c r="I57" s="326"/>
      <c r="J57" s="327"/>
      <c r="K57" s="326"/>
      <c r="L57" s="327"/>
    </row>
    <row r="58" spans="1:12" ht="53.25" customHeight="1">
      <c r="A58" s="698"/>
      <c r="B58" s="683"/>
      <c r="C58" s="40" t="s">
        <v>3</v>
      </c>
      <c r="D58" s="7" t="s">
        <v>11</v>
      </c>
      <c r="E58" s="71" t="s">
        <v>80</v>
      </c>
      <c r="F58" s="127" t="s">
        <v>91</v>
      </c>
      <c r="G58" s="71" t="s">
        <v>80</v>
      </c>
      <c r="H58" s="77" t="s">
        <v>91</v>
      </c>
      <c r="I58" s="71" t="s">
        <v>80</v>
      </c>
      <c r="J58" s="267" t="s">
        <v>91</v>
      </c>
      <c r="K58" s="71" t="s">
        <v>80</v>
      </c>
      <c r="L58" s="267" t="s">
        <v>91</v>
      </c>
    </row>
    <row r="59" spans="1:12" ht="53.25" customHeight="1">
      <c r="A59" s="698"/>
      <c r="B59" s="683"/>
      <c r="C59" s="41" t="s">
        <v>4</v>
      </c>
      <c r="D59" s="32" t="s">
        <v>12</v>
      </c>
      <c r="E59" s="71" t="s">
        <v>80</v>
      </c>
      <c r="F59" s="104" t="s">
        <v>91</v>
      </c>
      <c r="G59" s="71" t="s">
        <v>80</v>
      </c>
      <c r="H59" s="104" t="s">
        <v>91</v>
      </c>
      <c r="I59" s="71" t="s">
        <v>80</v>
      </c>
      <c r="J59" s="271" t="s">
        <v>91</v>
      </c>
      <c r="K59" s="71" t="s">
        <v>80</v>
      </c>
      <c r="L59" s="271" t="s">
        <v>91</v>
      </c>
    </row>
    <row r="60" spans="1:12" ht="27" customHeight="1">
      <c r="A60" s="698"/>
      <c r="B60" s="683"/>
      <c r="C60" s="40" t="s">
        <v>5</v>
      </c>
      <c r="D60" s="31" t="s">
        <v>13</v>
      </c>
      <c r="E60" s="10"/>
      <c r="F60" s="23"/>
      <c r="G60" s="10"/>
      <c r="H60" s="23"/>
      <c r="I60" s="10"/>
      <c r="J60" s="272"/>
      <c r="K60" s="10"/>
      <c r="L60" s="272"/>
    </row>
    <row r="61" spans="1:12" ht="27" customHeight="1">
      <c r="A61" s="698"/>
      <c r="B61" s="683"/>
      <c r="C61" s="40" t="s">
        <v>6</v>
      </c>
      <c r="D61" s="7" t="s">
        <v>14</v>
      </c>
      <c r="E61" s="107"/>
      <c r="F61" s="24"/>
      <c r="G61" s="107"/>
      <c r="H61" s="24"/>
      <c r="I61" s="107"/>
      <c r="J61" s="273"/>
      <c r="K61" s="107"/>
      <c r="L61" s="273"/>
    </row>
    <row r="62" spans="1:12" s="48" customFormat="1" ht="16.5" customHeight="1" thickBot="1">
      <c r="A62" s="111"/>
      <c r="B62" s="98"/>
      <c r="C62" s="89" t="s">
        <v>26</v>
      </c>
      <c r="D62" s="100" t="s">
        <v>27</v>
      </c>
      <c r="E62" s="97"/>
      <c r="F62" s="99"/>
      <c r="G62" s="97"/>
      <c r="H62" s="99"/>
      <c r="I62" s="97"/>
      <c r="J62" s="265"/>
      <c r="K62" s="97"/>
      <c r="L62" s="265"/>
    </row>
    <row r="63" spans="1:12" ht="15.75" thickBot="1">
      <c r="A63" s="108"/>
      <c r="B63" s="109"/>
      <c r="C63" s="20"/>
      <c r="D63" s="20"/>
      <c r="E63" s="9"/>
      <c r="F63" s="21"/>
      <c r="G63" s="9"/>
      <c r="H63" s="21"/>
      <c r="I63" s="9"/>
      <c r="J63" s="21"/>
      <c r="K63" s="9"/>
      <c r="L63" s="21"/>
    </row>
    <row r="64" spans="1:12" ht="102" customHeight="1">
      <c r="A64" s="699" t="s">
        <v>20</v>
      </c>
      <c r="B64" s="682">
        <f>+B10+7</f>
        <v>44599</v>
      </c>
      <c r="C64" s="112" t="s">
        <v>1</v>
      </c>
      <c r="D64" s="39" t="s">
        <v>8</v>
      </c>
      <c r="E64" s="52" t="s">
        <v>92</v>
      </c>
      <c r="F64" s="129" t="s">
        <v>66</v>
      </c>
      <c r="G64" s="52" t="s">
        <v>92</v>
      </c>
      <c r="H64" s="129" t="s">
        <v>66</v>
      </c>
      <c r="I64" s="52" t="s">
        <v>92</v>
      </c>
      <c r="J64" s="129" t="s">
        <v>66</v>
      </c>
      <c r="K64" s="52" t="s">
        <v>92</v>
      </c>
      <c r="L64" s="129" t="s">
        <v>66</v>
      </c>
    </row>
    <row r="65" spans="1:12" ht="93.75" customHeight="1">
      <c r="A65" s="700"/>
      <c r="B65" s="696"/>
      <c r="C65" s="113" t="s">
        <v>2</v>
      </c>
      <c r="D65" s="7" t="s">
        <v>9</v>
      </c>
      <c r="E65" s="658" t="s">
        <v>110</v>
      </c>
      <c r="F65" s="660" t="s">
        <v>132</v>
      </c>
      <c r="G65" s="658" t="s">
        <v>110</v>
      </c>
      <c r="H65" s="660" t="s">
        <v>132</v>
      </c>
      <c r="I65" s="658" t="s">
        <v>110</v>
      </c>
      <c r="J65" s="660" t="s">
        <v>132</v>
      </c>
      <c r="K65" s="658" t="s">
        <v>110</v>
      </c>
      <c r="L65" s="660" t="s">
        <v>132</v>
      </c>
    </row>
    <row r="66" spans="1:12" ht="16.5" customHeight="1">
      <c r="A66" s="700"/>
      <c r="B66" s="696"/>
      <c r="C66" s="328" t="s">
        <v>22</v>
      </c>
      <c r="D66" s="310" t="s">
        <v>10</v>
      </c>
      <c r="E66" s="314"/>
      <c r="F66" s="312"/>
      <c r="G66" s="314"/>
      <c r="H66" s="312"/>
      <c r="I66" s="315"/>
      <c r="J66" s="316"/>
      <c r="K66" s="315"/>
      <c r="L66" s="316"/>
    </row>
    <row r="67" spans="1:12" ht="92.25" customHeight="1">
      <c r="A67" s="700"/>
      <c r="B67" s="696"/>
      <c r="C67" s="113" t="s">
        <v>3</v>
      </c>
      <c r="D67" s="7" t="s">
        <v>11</v>
      </c>
      <c r="E67" s="499" t="s">
        <v>109</v>
      </c>
      <c r="F67" s="656" t="s">
        <v>93</v>
      </c>
      <c r="G67" s="499" t="s">
        <v>109</v>
      </c>
      <c r="H67" s="656" t="s">
        <v>93</v>
      </c>
      <c r="I67" s="499" t="s">
        <v>109</v>
      </c>
      <c r="J67" s="656" t="s">
        <v>93</v>
      </c>
      <c r="K67" s="499" t="s">
        <v>109</v>
      </c>
      <c r="L67" s="656" t="s">
        <v>93</v>
      </c>
    </row>
    <row r="68" spans="1:12" ht="43.5" customHeight="1">
      <c r="A68" s="700"/>
      <c r="B68" s="696"/>
      <c r="C68" s="113" t="s">
        <v>4</v>
      </c>
      <c r="D68" s="32" t="s">
        <v>12</v>
      </c>
      <c r="E68" s="71" t="s">
        <v>80</v>
      </c>
      <c r="F68" s="104" t="s">
        <v>91</v>
      </c>
      <c r="G68" s="71" t="s">
        <v>80</v>
      </c>
      <c r="H68" s="104" t="s">
        <v>91</v>
      </c>
      <c r="I68" s="71" t="s">
        <v>80</v>
      </c>
      <c r="J68" s="104" t="s">
        <v>91</v>
      </c>
      <c r="K68" s="71" t="s">
        <v>80</v>
      </c>
      <c r="L68" s="104" t="s">
        <v>91</v>
      </c>
    </row>
    <row r="69" spans="1:12" ht="105.75" customHeight="1">
      <c r="A69" s="700"/>
      <c r="B69" s="696"/>
      <c r="C69" s="113" t="s">
        <v>5</v>
      </c>
      <c r="D69" s="31" t="s">
        <v>13</v>
      </c>
      <c r="E69" s="658" t="s">
        <v>63</v>
      </c>
      <c r="F69" s="667" t="s">
        <v>96</v>
      </c>
      <c r="G69" s="658" t="s">
        <v>63</v>
      </c>
      <c r="H69" s="667" t="s">
        <v>96</v>
      </c>
      <c r="I69" s="658" t="s">
        <v>63</v>
      </c>
      <c r="J69" s="667" t="s">
        <v>96</v>
      </c>
      <c r="K69" s="658" t="s">
        <v>63</v>
      </c>
      <c r="L69" s="667" t="s">
        <v>96</v>
      </c>
    </row>
    <row r="70" spans="1:12" ht="90" customHeight="1">
      <c r="A70" s="700"/>
      <c r="B70" s="696"/>
      <c r="C70" s="113" t="s">
        <v>6</v>
      </c>
      <c r="D70" s="7" t="s">
        <v>14</v>
      </c>
      <c r="E70" s="52" t="s">
        <v>63</v>
      </c>
      <c r="F70" s="382" t="s">
        <v>127</v>
      </c>
      <c r="G70" s="52" t="s">
        <v>63</v>
      </c>
      <c r="H70" s="382" t="s">
        <v>127</v>
      </c>
      <c r="I70" s="52" t="s">
        <v>63</v>
      </c>
      <c r="J70" s="382" t="s">
        <v>127</v>
      </c>
      <c r="K70" s="52" t="s">
        <v>63</v>
      </c>
      <c r="L70" s="382" t="s">
        <v>127</v>
      </c>
    </row>
    <row r="71" spans="1:12" s="48" customFormat="1" ht="47.25" customHeight="1" thickBot="1">
      <c r="A71" s="88"/>
      <c r="B71" s="98"/>
      <c r="C71" s="101" t="s">
        <v>26</v>
      </c>
      <c r="D71" s="102" t="s">
        <v>27</v>
      </c>
      <c r="E71" s="50"/>
      <c r="F71" s="99"/>
      <c r="G71" s="52"/>
      <c r="H71" s="99"/>
      <c r="I71" s="52"/>
      <c r="J71" s="265"/>
      <c r="K71" s="52"/>
      <c r="L71" s="265"/>
    </row>
    <row r="72" spans="1:12" ht="16.5" customHeight="1" thickBot="1">
      <c r="A72" s="115"/>
      <c r="B72" s="38"/>
      <c r="C72" s="28"/>
      <c r="D72" s="28"/>
      <c r="E72" s="8"/>
      <c r="F72" s="29"/>
      <c r="G72" s="8"/>
      <c r="H72" s="29"/>
      <c r="I72" s="8"/>
      <c r="J72" s="29"/>
      <c r="K72" s="8"/>
      <c r="L72" s="29"/>
    </row>
    <row r="73" spans="1:12" ht="59.25" customHeight="1">
      <c r="A73" s="699" t="s">
        <v>16</v>
      </c>
      <c r="B73" s="682">
        <f>+B64+1</f>
        <v>44600</v>
      </c>
      <c r="C73" s="114" t="s">
        <v>1</v>
      </c>
      <c r="D73" s="31" t="s">
        <v>8</v>
      </c>
      <c r="E73" s="52" t="s">
        <v>46</v>
      </c>
      <c r="F73" s="129" t="s">
        <v>66</v>
      </c>
      <c r="G73" s="52" t="s">
        <v>46</v>
      </c>
      <c r="H73" s="129" t="s">
        <v>66</v>
      </c>
      <c r="I73" s="52" t="s">
        <v>46</v>
      </c>
      <c r="J73" s="129" t="s">
        <v>66</v>
      </c>
      <c r="K73" s="52" t="s">
        <v>46</v>
      </c>
      <c r="L73" s="129" t="s">
        <v>66</v>
      </c>
    </row>
    <row r="74" spans="1:12" ht="69" customHeight="1">
      <c r="A74" s="700"/>
      <c r="B74" s="696"/>
      <c r="C74" s="40" t="s">
        <v>2</v>
      </c>
      <c r="D74" s="7" t="s">
        <v>9</v>
      </c>
      <c r="E74" s="52" t="s">
        <v>46</v>
      </c>
      <c r="F74" s="129" t="s">
        <v>66</v>
      </c>
      <c r="G74" s="52" t="s">
        <v>46</v>
      </c>
      <c r="H74" s="129" t="s">
        <v>66</v>
      </c>
      <c r="I74" s="52" t="s">
        <v>46</v>
      </c>
      <c r="J74" s="129" t="s">
        <v>66</v>
      </c>
      <c r="K74" s="52" t="s">
        <v>46</v>
      </c>
      <c r="L74" s="129" t="s">
        <v>66</v>
      </c>
    </row>
    <row r="75" spans="1:12" ht="16.5" customHeight="1">
      <c r="A75" s="700"/>
      <c r="B75" s="696"/>
      <c r="C75" s="309" t="s">
        <v>22</v>
      </c>
      <c r="D75" s="321" t="s">
        <v>10</v>
      </c>
      <c r="E75" s="314"/>
      <c r="F75" s="329"/>
      <c r="G75" s="322"/>
      <c r="H75" s="329"/>
      <c r="I75" s="322"/>
      <c r="J75" s="330"/>
      <c r="K75" s="322"/>
      <c r="L75" s="330"/>
    </row>
    <row r="76" spans="1:12" ht="46.5" customHeight="1">
      <c r="A76" s="700"/>
      <c r="B76" s="696"/>
      <c r="C76" s="40" t="s">
        <v>3</v>
      </c>
      <c r="D76" s="6" t="s">
        <v>11</v>
      </c>
      <c r="E76" s="71" t="s">
        <v>80</v>
      </c>
      <c r="F76" s="104" t="s">
        <v>91</v>
      </c>
      <c r="G76" s="71" t="s">
        <v>80</v>
      </c>
      <c r="H76" s="104" t="s">
        <v>91</v>
      </c>
      <c r="I76" s="71" t="s">
        <v>80</v>
      </c>
      <c r="J76" s="104" t="s">
        <v>91</v>
      </c>
      <c r="K76" s="71" t="s">
        <v>80</v>
      </c>
      <c r="L76" s="104" t="s">
        <v>91</v>
      </c>
    </row>
    <row r="77" spans="1:12" ht="48.75" customHeight="1">
      <c r="A77" s="700"/>
      <c r="B77" s="696"/>
      <c r="C77" s="40" t="s">
        <v>4</v>
      </c>
      <c r="D77" s="32" t="s">
        <v>12</v>
      </c>
      <c r="E77" s="71" t="s">
        <v>80</v>
      </c>
      <c r="F77" s="104" t="s">
        <v>91</v>
      </c>
      <c r="G77" s="71" t="s">
        <v>80</v>
      </c>
      <c r="H77" s="104" t="s">
        <v>91</v>
      </c>
      <c r="I77" s="71" t="s">
        <v>80</v>
      </c>
      <c r="J77" s="104" t="s">
        <v>91</v>
      </c>
      <c r="K77" s="71" t="s">
        <v>80</v>
      </c>
      <c r="L77" s="104" t="s">
        <v>91</v>
      </c>
    </row>
    <row r="78" spans="1:12" ht="48" customHeight="1">
      <c r="A78" s="700"/>
      <c r="B78" s="696"/>
      <c r="C78" s="40" t="s">
        <v>5</v>
      </c>
      <c r="D78" s="31" t="s">
        <v>13</v>
      </c>
      <c r="E78" s="50" t="s">
        <v>75</v>
      </c>
      <c r="F78" s="127" t="s">
        <v>66</v>
      </c>
      <c r="G78" s="52"/>
      <c r="H78" s="127"/>
      <c r="I78" s="50"/>
      <c r="J78" s="127"/>
      <c r="K78" s="52"/>
      <c r="L78" s="127"/>
    </row>
    <row r="79" spans="1:12" ht="48.75" customHeight="1">
      <c r="A79" s="700"/>
      <c r="B79" s="696"/>
      <c r="C79" s="40" t="s">
        <v>6</v>
      </c>
      <c r="D79" s="6" t="s">
        <v>14</v>
      </c>
      <c r="E79" s="50" t="s">
        <v>75</v>
      </c>
      <c r="F79" s="127" t="s">
        <v>66</v>
      </c>
      <c r="G79" s="52"/>
      <c r="H79" s="127"/>
      <c r="I79" s="50"/>
      <c r="J79" s="127"/>
      <c r="K79" s="52"/>
      <c r="L79" s="127"/>
    </row>
    <row r="80" spans="1:12" s="48" customFormat="1" ht="40.5" customHeight="1" thickBot="1">
      <c r="A80" s="88"/>
      <c r="B80" s="98"/>
      <c r="C80" s="89" t="s">
        <v>26</v>
      </c>
      <c r="D80" s="100" t="s">
        <v>27</v>
      </c>
      <c r="E80" s="263"/>
      <c r="F80" s="268"/>
      <c r="G80" s="263"/>
      <c r="H80" s="264"/>
      <c r="I80" s="50"/>
      <c r="J80" s="265"/>
      <c r="K80" s="97"/>
      <c r="L80" s="265"/>
    </row>
    <row r="81" spans="1:12" ht="16.5" customHeight="1" thickBot="1">
      <c r="A81" s="108"/>
      <c r="B81" s="109"/>
      <c r="C81" s="20"/>
      <c r="D81" s="20"/>
      <c r="E81" s="9"/>
      <c r="F81" s="21"/>
      <c r="G81" s="9"/>
      <c r="H81" s="21"/>
      <c r="I81" s="9"/>
      <c r="J81" s="21"/>
      <c r="K81" s="9"/>
      <c r="L81" s="21"/>
    </row>
    <row r="82" spans="1:12" ht="75" customHeight="1">
      <c r="A82" s="699" t="s">
        <v>17</v>
      </c>
      <c r="B82" s="682">
        <f>+B73+1</f>
        <v>44601</v>
      </c>
      <c r="C82" s="114" t="s">
        <v>1</v>
      </c>
      <c r="D82" s="31" t="s">
        <v>8</v>
      </c>
      <c r="E82" s="52" t="s">
        <v>46</v>
      </c>
      <c r="F82" s="129" t="s">
        <v>66</v>
      </c>
      <c r="G82" s="52" t="s">
        <v>46</v>
      </c>
      <c r="H82" s="129" t="s">
        <v>66</v>
      </c>
      <c r="I82" s="52" t="s">
        <v>46</v>
      </c>
      <c r="J82" s="129" t="s">
        <v>66</v>
      </c>
      <c r="K82" s="52" t="s">
        <v>46</v>
      </c>
      <c r="L82" s="129" t="s">
        <v>66</v>
      </c>
    </row>
    <row r="83" spans="1:12" ht="63" customHeight="1">
      <c r="A83" s="700"/>
      <c r="B83" s="696"/>
      <c r="C83" s="40" t="s">
        <v>2</v>
      </c>
      <c r="D83" s="7" t="s">
        <v>9</v>
      </c>
      <c r="E83" s="52" t="s">
        <v>46</v>
      </c>
      <c r="F83" s="129" t="s">
        <v>66</v>
      </c>
      <c r="G83" s="52" t="s">
        <v>46</v>
      </c>
      <c r="H83" s="129" t="s">
        <v>66</v>
      </c>
      <c r="I83" s="52" t="s">
        <v>46</v>
      </c>
      <c r="J83" s="129" t="s">
        <v>66</v>
      </c>
      <c r="K83" s="52" t="s">
        <v>46</v>
      </c>
      <c r="L83" s="129" t="s">
        <v>66</v>
      </c>
    </row>
    <row r="84" spans="1:12" ht="17.25" customHeight="1">
      <c r="A84" s="700"/>
      <c r="B84" s="696"/>
      <c r="C84" s="309" t="s">
        <v>22</v>
      </c>
      <c r="D84" s="310" t="s">
        <v>10</v>
      </c>
      <c r="E84" s="314"/>
      <c r="F84" s="312"/>
      <c r="G84" s="314"/>
      <c r="H84" s="312"/>
      <c r="I84" s="314"/>
      <c r="J84" s="316"/>
      <c r="K84" s="314"/>
      <c r="L84" s="316"/>
    </row>
    <row r="85" spans="1:12" ht="46.5" customHeight="1">
      <c r="A85" s="700"/>
      <c r="B85" s="696"/>
      <c r="C85" s="40" t="s">
        <v>3</v>
      </c>
      <c r="D85" s="7" t="s">
        <v>11</v>
      </c>
      <c r="E85" s="71" t="s">
        <v>80</v>
      </c>
      <c r="F85" s="104" t="s">
        <v>91</v>
      </c>
      <c r="G85" s="71" t="s">
        <v>80</v>
      </c>
      <c r="H85" s="104" t="s">
        <v>91</v>
      </c>
      <c r="I85" s="71" t="s">
        <v>80</v>
      </c>
      <c r="J85" s="271" t="s">
        <v>91</v>
      </c>
      <c r="K85" s="71" t="s">
        <v>80</v>
      </c>
      <c r="L85" s="127" t="s">
        <v>91</v>
      </c>
    </row>
    <row r="86" spans="1:12" ht="54.75" customHeight="1">
      <c r="A86" s="700"/>
      <c r="B86" s="696"/>
      <c r="C86" s="40" t="s">
        <v>4</v>
      </c>
      <c r="D86" s="32" t="s">
        <v>12</v>
      </c>
      <c r="E86" s="71" t="s">
        <v>80</v>
      </c>
      <c r="F86" s="104" t="s">
        <v>91</v>
      </c>
      <c r="G86" s="71" t="s">
        <v>80</v>
      </c>
      <c r="H86" s="104" t="s">
        <v>91</v>
      </c>
      <c r="I86" s="71" t="s">
        <v>80</v>
      </c>
      <c r="J86" s="271" t="s">
        <v>91</v>
      </c>
      <c r="K86" s="71" t="s">
        <v>80</v>
      </c>
      <c r="L86" s="258" t="s">
        <v>91</v>
      </c>
    </row>
    <row r="87" spans="1:12" ht="54" customHeight="1">
      <c r="A87" s="700"/>
      <c r="B87" s="696"/>
      <c r="C87" s="40" t="s">
        <v>5</v>
      </c>
      <c r="D87" s="31" t="s">
        <v>13</v>
      </c>
      <c r="E87" s="71"/>
      <c r="F87" s="128"/>
      <c r="G87" s="499" t="s">
        <v>71</v>
      </c>
      <c r="H87" s="127"/>
      <c r="I87" s="50" t="s">
        <v>75</v>
      </c>
      <c r="J87" s="127" t="s">
        <v>66</v>
      </c>
      <c r="K87" s="50"/>
      <c r="L87" s="128"/>
    </row>
    <row r="88" spans="1:12" ht="53.25" customHeight="1">
      <c r="A88" s="700"/>
      <c r="B88" s="696"/>
      <c r="C88" s="40" t="s">
        <v>6</v>
      </c>
      <c r="D88" s="7" t="s">
        <v>14</v>
      </c>
      <c r="E88" s="71"/>
      <c r="F88" s="128"/>
      <c r="G88" s="499" t="s">
        <v>65</v>
      </c>
      <c r="H88" s="127"/>
      <c r="I88" s="50" t="s">
        <v>75</v>
      </c>
      <c r="J88" s="127" t="s">
        <v>66</v>
      </c>
      <c r="K88" s="50"/>
      <c r="L88" s="259"/>
    </row>
    <row r="89" spans="1:12" s="48" customFormat="1" ht="34.5" customHeight="1" thickBot="1">
      <c r="A89" s="88"/>
      <c r="B89" s="98"/>
      <c r="C89" s="89" t="s">
        <v>26</v>
      </c>
      <c r="D89" s="100" t="s">
        <v>27</v>
      </c>
      <c r="E89" s="71"/>
      <c r="F89" s="99"/>
      <c r="G89" s="50"/>
      <c r="H89" s="99"/>
      <c r="I89" s="97"/>
      <c r="J89" s="265"/>
      <c r="K89" s="97"/>
      <c r="L89" s="265"/>
    </row>
    <row r="90" spans="1:12" ht="17.25" customHeight="1" thickBot="1">
      <c r="A90" s="108"/>
      <c r="B90" s="109"/>
      <c r="C90" s="20"/>
      <c r="D90" s="20"/>
      <c r="E90" s="9"/>
      <c r="F90" s="21"/>
      <c r="G90" s="9"/>
      <c r="H90" s="21"/>
      <c r="I90" s="9"/>
      <c r="J90" s="21"/>
      <c r="K90" s="9"/>
      <c r="L90" s="21"/>
    </row>
    <row r="91" spans="1:12" ht="135.75" customHeight="1" thickBot="1">
      <c r="A91" s="699" t="s">
        <v>18</v>
      </c>
      <c r="B91" s="682">
        <f>+B82+1</f>
        <v>44602</v>
      </c>
      <c r="C91" s="114" t="s">
        <v>1</v>
      </c>
      <c r="D91" s="31" t="s">
        <v>8</v>
      </c>
      <c r="E91" s="609" t="s">
        <v>111</v>
      </c>
      <c r="F91" s="661" t="s">
        <v>112</v>
      </c>
      <c r="G91" s="609" t="s">
        <v>111</v>
      </c>
      <c r="H91" s="661" t="s">
        <v>112</v>
      </c>
      <c r="I91" s="609" t="s">
        <v>111</v>
      </c>
      <c r="J91" s="661" t="s">
        <v>112</v>
      </c>
      <c r="K91" s="609" t="s">
        <v>111</v>
      </c>
      <c r="L91" s="661" t="s">
        <v>112</v>
      </c>
    </row>
    <row r="92" spans="1:12" ht="123" customHeight="1">
      <c r="A92" s="700"/>
      <c r="B92" s="696"/>
      <c r="C92" s="40" t="s">
        <v>2</v>
      </c>
      <c r="D92" s="7" t="s">
        <v>9</v>
      </c>
      <c r="E92" s="615" t="s">
        <v>113</v>
      </c>
      <c r="F92" s="661" t="s">
        <v>112</v>
      </c>
      <c r="G92" s="615" t="s">
        <v>113</v>
      </c>
      <c r="H92" s="661" t="s">
        <v>112</v>
      </c>
      <c r="I92" s="615" t="s">
        <v>113</v>
      </c>
      <c r="J92" s="661" t="s">
        <v>112</v>
      </c>
      <c r="K92" s="615" t="s">
        <v>113</v>
      </c>
      <c r="L92" s="661" t="s">
        <v>112</v>
      </c>
    </row>
    <row r="93" spans="1:12" ht="16.5" customHeight="1">
      <c r="A93" s="700"/>
      <c r="B93" s="696"/>
      <c r="C93" s="309" t="s">
        <v>22</v>
      </c>
      <c r="D93" s="310" t="s">
        <v>10</v>
      </c>
      <c r="E93" s="314"/>
      <c r="F93" s="312"/>
      <c r="G93" s="314"/>
      <c r="H93" s="312"/>
      <c r="I93" s="314"/>
      <c r="J93" s="316"/>
      <c r="K93" s="314"/>
      <c r="L93" s="316"/>
    </row>
    <row r="94" spans="1:12" ht="42.75" customHeight="1">
      <c r="A94" s="700"/>
      <c r="B94" s="696"/>
      <c r="C94" s="40" t="s">
        <v>3</v>
      </c>
      <c r="D94" s="7" t="s">
        <v>11</v>
      </c>
      <c r="E94" s="50"/>
      <c r="F94" s="128"/>
      <c r="G94" s="50"/>
      <c r="H94" s="128"/>
      <c r="I94" s="50"/>
      <c r="J94" s="128"/>
      <c r="K94" s="50" t="s">
        <v>75</v>
      </c>
      <c r="L94" s="127" t="s">
        <v>66</v>
      </c>
    </row>
    <row r="95" spans="1:12" ht="44.25" customHeight="1">
      <c r="A95" s="700"/>
      <c r="B95" s="696"/>
      <c r="C95" s="40" t="s">
        <v>4</v>
      </c>
      <c r="D95" s="32" t="s">
        <v>12</v>
      </c>
      <c r="E95" s="50"/>
      <c r="F95" s="128"/>
      <c r="G95" s="50"/>
      <c r="H95" s="128"/>
      <c r="I95" s="50"/>
      <c r="J95" s="128"/>
      <c r="K95" s="50" t="s">
        <v>75</v>
      </c>
      <c r="L95" s="127" t="s">
        <v>66</v>
      </c>
    </row>
    <row r="96" spans="1:12" ht="78" customHeight="1">
      <c r="A96" s="700"/>
      <c r="B96" s="696"/>
      <c r="C96" s="40" t="s">
        <v>5</v>
      </c>
      <c r="D96" s="31" t="s">
        <v>13</v>
      </c>
      <c r="E96" s="52" t="s">
        <v>57</v>
      </c>
      <c r="F96" s="382" t="s">
        <v>91</v>
      </c>
      <c r="G96" s="52" t="s">
        <v>57</v>
      </c>
      <c r="H96" s="382" t="s">
        <v>91</v>
      </c>
      <c r="I96" s="52" t="s">
        <v>57</v>
      </c>
      <c r="J96" s="382" t="s">
        <v>91</v>
      </c>
      <c r="K96" s="52" t="s">
        <v>57</v>
      </c>
      <c r="L96" s="382" t="s">
        <v>91</v>
      </c>
    </row>
    <row r="97" spans="1:12" ht="64.5" customHeight="1">
      <c r="A97" s="700"/>
      <c r="B97" s="696"/>
      <c r="C97" s="113" t="s">
        <v>6</v>
      </c>
      <c r="D97" s="37" t="s">
        <v>14</v>
      </c>
      <c r="E97" s="52" t="s">
        <v>49</v>
      </c>
      <c r="F97" s="382" t="s">
        <v>91</v>
      </c>
      <c r="G97" s="52" t="s">
        <v>49</v>
      </c>
      <c r="H97" s="382" t="s">
        <v>91</v>
      </c>
      <c r="I97" s="52" t="s">
        <v>49</v>
      </c>
      <c r="J97" s="382" t="s">
        <v>91</v>
      </c>
      <c r="K97" s="52" t="s">
        <v>49</v>
      </c>
      <c r="L97" s="382" t="s">
        <v>91</v>
      </c>
    </row>
    <row r="98" spans="1:12" s="48" customFormat="1" ht="39" customHeight="1" thickBot="1">
      <c r="A98" s="88"/>
      <c r="B98" s="98"/>
      <c r="C98" s="89" t="s">
        <v>26</v>
      </c>
      <c r="D98" s="93" t="s">
        <v>27</v>
      </c>
      <c r="E98" s="263"/>
      <c r="F98" s="268"/>
      <c r="G98" s="52"/>
      <c r="H98" s="269"/>
      <c r="I98" s="97"/>
      <c r="J98" s="261"/>
      <c r="K98" s="97"/>
      <c r="L98" s="261"/>
    </row>
    <row r="99" spans="1:12" s="38" customFormat="1" ht="16.5" customHeight="1" thickBot="1">
      <c r="A99" s="108"/>
      <c r="B99" s="109"/>
      <c r="C99" s="20"/>
      <c r="D99" s="20"/>
      <c r="E99" s="9"/>
      <c r="F99" s="21"/>
      <c r="G99" s="9"/>
      <c r="H99" s="21"/>
      <c r="I99" s="9"/>
      <c r="J99" s="21"/>
      <c r="K99" s="9"/>
      <c r="L99" s="21"/>
    </row>
    <row r="100" spans="1:12" s="38" customFormat="1" ht="88.5" customHeight="1">
      <c r="A100" s="699" t="s">
        <v>19</v>
      </c>
      <c r="B100" s="682">
        <f>+B91+1</f>
        <v>44603</v>
      </c>
      <c r="C100" s="116" t="s">
        <v>1</v>
      </c>
      <c r="D100" s="39" t="s">
        <v>8</v>
      </c>
      <c r="E100" s="52" t="s">
        <v>46</v>
      </c>
      <c r="F100" s="129" t="s">
        <v>66</v>
      </c>
      <c r="G100" s="52" t="s">
        <v>46</v>
      </c>
      <c r="H100" s="129" t="s">
        <v>66</v>
      </c>
      <c r="I100" s="52" t="s">
        <v>46</v>
      </c>
      <c r="J100" s="129" t="s">
        <v>66</v>
      </c>
      <c r="K100" s="52" t="s">
        <v>46</v>
      </c>
      <c r="L100" s="129" t="s">
        <v>66</v>
      </c>
    </row>
    <row r="101" spans="1:12" s="38" customFormat="1" ht="88.5" customHeight="1">
      <c r="A101" s="700"/>
      <c r="B101" s="696"/>
      <c r="C101" s="113" t="s">
        <v>2</v>
      </c>
      <c r="D101" s="7" t="s">
        <v>9</v>
      </c>
      <c r="E101" s="52" t="s">
        <v>46</v>
      </c>
      <c r="F101" s="129" t="s">
        <v>66</v>
      </c>
      <c r="G101" s="52" t="s">
        <v>46</v>
      </c>
      <c r="H101" s="129" t="s">
        <v>66</v>
      </c>
      <c r="I101" s="52" t="s">
        <v>46</v>
      </c>
      <c r="J101" s="129" t="s">
        <v>66</v>
      </c>
      <c r="K101" s="52" t="s">
        <v>46</v>
      </c>
      <c r="L101" s="129" t="s">
        <v>66</v>
      </c>
    </row>
    <row r="102" spans="1:12" ht="20.25" customHeight="1">
      <c r="A102" s="700"/>
      <c r="B102" s="696"/>
      <c r="C102" s="328" t="s">
        <v>22</v>
      </c>
      <c r="D102" s="310" t="s">
        <v>10</v>
      </c>
      <c r="E102" s="331"/>
      <c r="F102" s="332"/>
      <c r="G102" s="314"/>
      <c r="H102" s="325"/>
      <c r="I102" s="314"/>
      <c r="J102" s="327"/>
      <c r="K102" s="314"/>
      <c r="L102" s="327"/>
    </row>
    <row r="103" spans="1:12" ht="45.75" customHeight="1">
      <c r="A103" s="700"/>
      <c r="B103" s="696"/>
      <c r="C103" s="113" t="s">
        <v>3</v>
      </c>
      <c r="D103" s="7" t="s">
        <v>11</v>
      </c>
      <c r="E103" s="71"/>
      <c r="F103" s="127"/>
      <c r="G103" s="50"/>
      <c r="H103" s="127"/>
      <c r="I103" s="50" t="s">
        <v>75</v>
      </c>
      <c r="J103" s="127" t="s">
        <v>66</v>
      </c>
      <c r="K103" s="71"/>
      <c r="L103" s="127"/>
    </row>
    <row r="104" spans="1:12" ht="48" customHeight="1">
      <c r="A104" s="700"/>
      <c r="B104" s="696"/>
      <c r="C104" s="117" t="s">
        <v>4</v>
      </c>
      <c r="D104" s="32" t="s">
        <v>12</v>
      </c>
      <c r="E104" s="71"/>
      <c r="F104" s="127"/>
      <c r="G104" s="50"/>
      <c r="H104" s="127"/>
      <c r="I104" s="50" t="s">
        <v>75</v>
      </c>
      <c r="J104" s="127" t="s">
        <v>66</v>
      </c>
      <c r="K104" s="71"/>
      <c r="L104" s="127"/>
    </row>
    <row r="105" spans="1:12" ht="48" customHeight="1">
      <c r="A105" s="700"/>
      <c r="B105" s="696"/>
      <c r="C105" s="113" t="s">
        <v>5</v>
      </c>
      <c r="D105" s="31" t="s">
        <v>13</v>
      </c>
      <c r="E105" s="71"/>
      <c r="F105" s="127"/>
      <c r="G105" s="71"/>
      <c r="H105" s="127"/>
      <c r="I105" s="499" t="s">
        <v>71</v>
      </c>
      <c r="J105" s="127" t="s">
        <v>117</v>
      </c>
      <c r="K105" s="71"/>
      <c r="L105" s="127"/>
    </row>
    <row r="106" spans="1:12" ht="45.75" customHeight="1">
      <c r="A106" s="700"/>
      <c r="B106" s="696"/>
      <c r="C106" s="113" t="s">
        <v>6</v>
      </c>
      <c r="D106" s="7" t="s">
        <v>14</v>
      </c>
      <c r="E106" s="52"/>
      <c r="F106" s="84"/>
      <c r="G106" s="52"/>
      <c r="H106" s="77"/>
      <c r="I106" s="499" t="s">
        <v>65</v>
      </c>
      <c r="J106" s="258" t="s">
        <v>117</v>
      </c>
      <c r="K106" s="50"/>
      <c r="L106" s="262"/>
    </row>
    <row r="107" spans="1:12" s="48" customFormat="1" ht="45.75" customHeight="1" thickBot="1">
      <c r="A107" s="88"/>
      <c r="B107" s="98"/>
      <c r="C107" s="101" t="s">
        <v>26</v>
      </c>
      <c r="D107" s="102" t="s">
        <v>27</v>
      </c>
      <c r="E107" s="97"/>
      <c r="F107" s="99"/>
      <c r="G107" s="52"/>
      <c r="H107" s="54"/>
      <c r="I107" s="52"/>
      <c r="J107" s="261"/>
      <c r="K107" s="50"/>
      <c r="L107" s="261"/>
    </row>
    <row r="108" spans="1:12" ht="15" thickBot="1">
      <c r="A108" s="110"/>
      <c r="B108" s="118"/>
      <c r="C108" s="28"/>
      <c r="D108" s="28"/>
      <c r="E108" s="67"/>
      <c r="F108" s="29"/>
      <c r="G108" s="67"/>
      <c r="H108" s="29"/>
      <c r="I108" s="67"/>
      <c r="J108" s="29"/>
      <c r="K108" s="67"/>
      <c r="L108" s="29"/>
    </row>
    <row r="109" spans="1:12" ht="105.75" customHeight="1">
      <c r="A109" s="699" t="s">
        <v>21</v>
      </c>
      <c r="B109" s="682">
        <f>+B100+1</f>
        <v>44604</v>
      </c>
      <c r="C109" s="45" t="s">
        <v>1</v>
      </c>
      <c r="D109" s="31" t="s">
        <v>8</v>
      </c>
      <c r="E109" s="52" t="s">
        <v>101</v>
      </c>
      <c r="F109" s="650" t="s">
        <v>102</v>
      </c>
      <c r="G109" s="52" t="s">
        <v>101</v>
      </c>
      <c r="H109" s="650" t="s">
        <v>102</v>
      </c>
      <c r="I109" s="52" t="s">
        <v>101</v>
      </c>
      <c r="J109" s="650" t="s">
        <v>102</v>
      </c>
      <c r="K109" s="52" t="s">
        <v>101</v>
      </c>
      <c r="L109" s="650" t="s">
        <v>102</v>
      </c>
    </row>
    <row r="110" spans="1:12" ht="98.25" customHeight="1" thickBot="1">
      <c r="A110" s="700"/>
      <c r="B110" s="683"/>
      <c r="C110" s="40" t="s">
        <v>2</v>
      </c>
      <c r="D110" s="7" t="s">
        <v>9</v>
      </c>
      <c r="E110" s="52" t="s">
        <v>103</v>
      </c>
      <c r="F110" s="382" t="s">
        <v>104</v>
      </c>
      <c r="G110" s="52" t="s">
        <v>103</v>
      </c>
      <c r="H110" s="382" t="s">
        <v>104</v>
      </c>
      <c r="I110" s="52" t="s">
        <v>103</v>
      </c>
      <c r="J110" s="382" t="s">
        <v>104</v>
      </c>
      <c r="K110" s="52" t="s">
        <v>103</v>
      </c>
      <c r="L110" s="382" t="s">
        <v>104</v>
      </c>
    </row>
    <row r="111" spans="1:12" ht="26.25" customHeight="1">
      <c r="A111" s="700"/>
      <c r="B111" s="683"/>
      <c r="C111" s="309" t="s">
        <v>22</v>
      </c>
      <c r="D111" s="310" t="s">
        <v>10</v>
      </c>
      <c r="E111" s="322"/>
      <c r="F111" s="329"/>
      <c r="G111" s="322"/>
      <c r="H111" s="323"/>
      <c r="I111" s="322"/>
      <c r="J111" s="324"/>
      <c r="K111" s="322"/>
      <c r="L111" s="324"/>
    </row>
    <row r="112" spans="1:12" ht="66.75" customHeight="1">
      <c r="A112" s="700"/>
      <c r="B112" s="683"/>
      <c r="C112" s="40" t="s">
        <v>3</v>
      </c>
      <c r="D112" s="7" t="s">
        <v>11</v>
      </c>
      <c r="E112" s="52" t="s">
        <v>50</v>
      </c>
      <c r="F112" s="650" t="s">
        <v>94</v>
      </c>
      <c r="G112" s="52" t="s">
        <v>50</v>
      </c>
      <c r="H112" s="650" t="s">
        <v>94</v>
      </c>
      <c r="I112" s="52" t="s">
        <v>50</v>
      </c>
      <c r="J112" s="650" t="s">
        <v>94</v>
      </c>
      <c r="K112" s="52" t="s">
        <v>50</v>
      </c>
      <c r="L112" s="650" t="s">
        <v>94</v>
      </c>
    </row>
    <row r="113" spans="1:12" ht="63" customHeight="1">
      <c r="A113" s="700"/>
      <c r="B113" s="683"/>
      <c r="C113" s="41" t="s">
        <v>4</v>
      </c>
      <c r="D113" s="32" t="s">
        <v>12</v>
      </c>
      <c r="E113" s="52" t="s">
        <v>50</v>
      </c>
      <c r="F113" s="382" t="s">
        <v>94</v>
      </c>
      <c r="G113" s="52" t="s">
        <v>50</v>
      </c>
      <c r="H113" s="382" t="s">
        <v>94</v>
      </c>
      <c r="I113" s="52" t="s">
        <v>50</v>
      </c>
      <c r="J113" s="382" t="s">
        <v>94</v>
      </c>
      <c r="K113" s="52" t="s">
        <v>50</v>
      </c>
      <c r="L113" s="382" t="s">
        <v>94</v>
      </c>
    </row>
    <row r="114" spans="1:12" ht="26.25" customHeight="1">
      <c r="A114" s="700"/>
      <c r="B114" s="683"/>
      <c r="C114" s="40" t="s">
        <v>5</v>
      </c>
      <c r="D114" s="31" t="s">
        <v>13</v>
      </c>
      <c r="E114" s="10"/>
      <c r="F114" s="23"/>
      <c r="G114" s="10"/>
      <c r="H114" s="23"/>
      <c r="I114" s="10"/>
      <c r="J114" s="272"/>
      <c r="K114" s="10"/>
      <c r="L114" s="272"/>
    </row>
    <row r="115" spans="1:12" ht="26.25" customHeight="1" thickBot="1">
      <c r="A115" s="700"/>
      <c r="B115" s="727"/>
      <c r="C115" s="40" t="s">
        <v>6</v>
      </c>
      <c r="D115" s="7" t="s">
        <v>14</v>
      </c>
      <c r="E115" s="107"/>
      <c r="F115" s="24"/>
      <c r="G115" s="107"/>
      <c r="H115" s="24"/>
      <c r="I115" s="107"/>
      <c r="J115" s="273"/>
      <c r="K115" s="107"/>
      <c r="L115" s="273"/>
    </row>
    <row r="116" spans="1:12" s="48" customFormat="1" ht="31.5" customHeight="1" thickBot="1">
      <c r="A116" s="88"/>
      <c r="B116" s="98"/>
      <c r="C116" s="89" t="s">
        <v>26</v>
      </c>
      <c r="D116" s="100" t="s">
        <v>27</v>
      </c>
      <c r="E116" s="97"/>
      <c r="F116" s="99"/>
      <c r="G116" s="97"/>
      <c r="H116" s="99"/>
      <c r="I116" s="97"/>
      <c r="J116" s="265"/>
      <c r="K116" s="97"/>
      <c r="L116" s="265"/>
    </row>
    <row r="117" spans="1:12" ht="16.5" customHeight="1" thickBot="1">
      <c r="A117" s="18"/>
      <c r="B117" s="19"/>
      <c r="C117" s="20"/>
      <c r="D117" s="20"/>
      <c r="E117" s="9"/>
      <c r="F117" s="21"/>
      <c r="G117" s="9"/>
      <c r="H117" s="21"/>
      <c r="I117" s="9"/>
      <c r="J117" s="21"/>
      <c r="K117" s="9"/>
      <c r="L117" s="21"/>
    </row>
    <row r="118" spans="1:12" ht="45" customHeight="1" thickBot="1">
      <c r="A118" s="679" t="s">
        <v>20</v>
      </c>
      <c r="B118" s="688">
        <f>+B64+7</f>
        <v>44606</v>
      </c>
      <c r="C118" s="114" t="s">
        <v>1</v>
      </c>
      <c r="D118" s="39" t="s">
        <v>8</v>
      </c>
      <c r="E118" s="299"/>
      <c r="F118" s="131"/>
      <c r="G118" s="299"/>
      <c r="H118" s="131"/>
      <c r="I118" s="299"/>
      <c r="J118" s="131"/>
      <c r="K118" s="299"/>
      <c r="L118" s="131"/>
    </row>
    <row r="119" spans="1:12" ht="50.25" customHeight="1">
      <c r="A119" s="680"/>
      <c r="B119" s="689"/>
      <c r="C119" s="40" t="s">
        <v>2</v>
      </c>
      <c r="D119" s="7" t="s">
        <v>9</v>
      </c>
      <c r="E119" s="299"/>
      <c r="F119" s="131"/>
      <c r="G119" s="299"/>
      <c r="H119" s="131"/>
      <c r="I119" s="299"/>
      <c r="J119" s="131"/>
      <c r="K119" s="299"/>
      <c r="L119" s="131"/>
    </row>
    <row r="120" spans="1:12" ht="16.5" customHeight="1">
      <c r="A120" s="680"/>
      <c r="B120" s="689"/>
      <c r="C120" s="309" t="s">
        <v>22</v>
      </c>
      <c r="D120" s="310" t="s">
        <v>10</v>
      </c>
      <c r="E120" s="314"/>
      <c r="F120" s="312"/>
      <c r="G120" s="314"/>
      <c r="H120" s="312"/>
      <c r="I120" s="315"/>
      <c r="J120" s="316"/>
      <c r="K120" s="315"/>
      <c r="L120" s="316"/>
    </row>
    <row r="121" spans="1:12" ht="42.75" customHeight="1">
      <c r="A121" s="680"/>
      <c r="B121" s="689"/>
      <c r="C121" s="40" t="s">
        <v>3</v>
      </c>
      <c r="D121" s="7" t="s">
        <v>11</v>
      </c>
      <c r="E121" s="50" t="s">
        <v>75</v>
      </c>
      <c r="F121" s="127" t="s">
        <v>66</v>
      </c>
      <c r="G121" s="71"/>
      <c r="H121" s="128"/>
      <c r="I121" s="300"/>
      <c r="J121" s="266"/>
      <c r="K121" s="103"/>
      <c r="L121" s="266"/>
    </row>
    <row r="122" spans="1:12" ht="45" customHeight="1">
      <c r="A122" s="680"/>
      <c r="B122" s="689"/>
      <c r="C122" s="40" t="s">
        <v>4</v>
      </c>
      <c r="D122" s="32" t="s">
        <v>12</v>
      </c>
      <c r="E122" s="50" t="s">
        <v>75</v>
      </c>
      <c r="F122" s="127" t="s">
        <v>66</v>
      </c>
      <c r="G122" s="71"/>
      <c r="H122" s="128"/>
      <c r="I122" s="103"/>
      <c r="J122" s="266"/>
      <c r="K122" s="103"/>
      <c r="L122" s="266"/>
    </row>
    <row r="123" spans="1:12" ht="117.75" customHeight="1">
      <c r="A123" s="680"/>
      <c r="B123" s="689"/>
      <c r="C123" s="40" t="s">
        <v>5</v>
      </c>
      <c r="D123" s="26" t="s">
        <v>13</v>
      </c>
      <c r="E123" s="52" t="s">
        <v>59</v>
      </c>
      <c r="F123" s="382" t="s">
        <v>95</v>
      </c>
      <c r="G123" s="52" t="s">
        <v>59</v>
      </c>
      <c r="H123" s="382" t="s">
        <v>95</v>
      </c>
      <c r="I123" s="52" t="s">
        <v>59</v>
      </c>
      <c r="J123" s="382" t="s">
        <v>95</v>
      </c>
      <c r="K123" s="52" t="s">
        <v>59</v>
      </c>
      <c r="L123" s="382" t="s">
        <v>95</v>
      </c>
    </row>
    <row r="124" spans="1:12" ht="105.75" customHeight="1">
      <c r="A124" s="681"/>
      <c r="B124" s="691"/>
      <c r="C124" s="40" t="s">
        <v>6</v>
      </c>
      <c r="D124" s="34" t="s">
        <v>14</v>
      </c>
      <c r="E124" s="52" t="s">
        <v>60</v>
      </c>
      <c r="F124" s="382" t="s">
        <v>95</v>
      </c>
      <c r="G124" s="52" t="s">
        <v>60</v>
      </c>
      <c r="H124" s="382" t="s">
        <v>95</v>
      </c>
      <c r="I124" s="52" t="s">
        <v>60</v>
      </c>
      <c r="J124" s="382" t="s">
        <v>95</v>
      </c>
      <c r="K124" s="52" t="s">
        <v>60</v>
      </c>
      <c r="L124" s="382" t="s">
        <v>95</v>
      </c>
    </row>
    <row r="125" spans="1:12" s="48" customFormat="1" ht="36" customHeight="1" thickBot="1">
      <c r="A125" s="88"/>
      <c r="B125" s="98"/>
      <c r="C125" s="89" t="s">
        <v>26</v>
      </c>
      <c r="D125" s="93" t="s">
        <v>27</v>
      </c>
      <c r="E125" s="50"/>
      <c r="F125" s="276"/>
      <c r="G125" s="97"/>
      <c r="H125" s="99"/>
      <c r="I125" s="52"/>
      <c r="J125" s="265"/>
      <c r="K125" s="52"/>
      <c r="L125" s="265"/>
    </row>
    <row r="126" spans="1:12" ht="15.75" thickBot="1">
      <c r="A126" s="35"/>
      <c r="B126" s="36"/>
      <c r="C126" s="20"/>
      <c r="D126" s="20"/>
      <c r="E126" s="9"/>
      <c r="F126" s="21"/>
      <c r="G126" s="9"/>
      <c r="H126" s="21"/>
      <c r="I126" s="9"/>
      <c r="J126" s="21"/>
      <c r="K126" s="9"/>
      <c r="L126" s="21"/>
    </row>
    <row r="127" spans="1:12" ht="42" customHeight="1">
      <c r="A127" s="679" t="s">
        <v>16</v>
      </c>
      <c r="B127" s="707">
        <f>+B118+1</f>
        <v>44607</v>
      </c>
      <c r="C127" s="112" t="s">
        <v>1</v>
      </c>
      <c r="D127" s="39" t="s">
        <v>8</v>
      </c>
      <c r="E127" s="105" t="s">
        <v>64</v>
      </c>
      <c r="F127" s="79" t="s">
        <v>66</v>
      </c>
      <c r="G127" s="105" t="s">
        <v>64</v>
      </c>
      <c r="H127" s="128" t="s">
        <v>66</v>
      </c>
      <c r="I127" s="105" t="s">
        <v>64</v>
      </c>
      <c r="J127" s="128" t="s">
        <v>66</v>
      </c>
      <c r="K127" s="105" t="s">
        <v>64</v>
      </c>
      <c r="L127" s="128" t="s">
        <v>66</v>
      </c>
    </row>
    <row r="128" spans="1:12" ht="66.75" customHeight="1">
      <c r="A128" s="680"/>
      <c r="B128" s="708"/>
      <c r="C128" s="113" t="s">
        <v>2</v>
      </c>
      <c r="D128" s="7" t="s">
        <v>9</v>
      </c>
      <c r="E128" s="71" t="s">
        <v>64</v>
      </c>
      <c r="F128" s="77" t="s">
        <v>66</v>
      </c>
      <c r="G128" s="71" t="s">
        <v>64</v>
      </c>
      <c r="H128" s="128" t="s">
        <v>66</v>
      </c>
      <c r="I128" s="71" t="s">
        <v>64</v>
      </c>
      <c r="J128" s="128" t="s">
        <v>66</v>
      </c>
      <c r="K128" s="71" t="s">
        <v>64</v>
      </c>
      <c r="L128" s="128" t="s">
        <v>66</v>
      </c>
    </row>
    <row r="129" spans="1:12" ht="16.5" customHeight="1">
      <c r="A129" s="680"/>
      <c r="B129" s="708"/>
      <c r="C129" s="328" t="s">
        <v>22</v>
      </c>
      <c r="D129" s="310" t="s">
        <v>10</v>
      </c>
      <c r="E129" s="314"/>
      <c r="F129" s="329"/>
      <c r="G129" s="322"/>
      <c r="H129" s="329"/>
      <c r="I129" s="322"/>
      <c r="J129" s="330"/>
      <c r="K129" s="322"/>
      <c r="L129" s="330"/>
    </row>
    <row r="130" spans="1:12" ht="45" customHeight="1">
      <c r="A130" s="680"/>
      <c r="B130" s="708"/>
      <c r="C130" s="113" t="s">
        <v>3</v>
      </c>
      <c r="D130" s="7" t="s">
        <v>11</v>
      </c>
      <c r="E130" s="50" t="s">
        <v>73</v>
      </c>
      <c r="F130" s="128" t="s">
        <v>66</v>
      </c>
      <c r="G130" s="50" t="s">
        <v>73</v>
      </c>
      <c r="H130" s="128" t="s">
        <v>66</v>
      </c>
      <c r="I130" s="50" t="s">
        <v>73</v>
      </c>
      <c r="J130" s="128" t="s">
        <v>66</v>
      </c>
      <c r="K130" s="50" t="s">
        <v>73</v>
      </c>
      <c r="L130" s="128" t="s">
        <v>66</v>
      </c>
    </row>
    <row r="131" spans="1:12" ht="44.25" customHeight="1">
      <c r="A131" s="680"/>
      <c r="B131" s="708"/>
      <c r="C131" s="113" t="s">
        <v>4</v>
      </c>
      <c r="D131" s="32" t="s">
        <v>12</v>
      </c>
      <c r="E131" s="50" t="s">
        <v>73</v>
      </c>
      <c r="F131" s="128" t="s">
        <v>66</v>
      </c>
      <c r="G131" s="50" t="s">
        <v>73</v>
      </c>
      <c r="H131" s="128" t="s">
        <v>66</v>
      </c>
      <c r="I131" s="50" t="s">
        <v>73</v>
      </c>
      <c r="J131" s="128" t="s">
        <v>66</v>
      </c>
      <c r="K131" s="50" t="s">
        <v>73</v>
      </c>
      <c r="L131" s="128" t="s">
        <v>66</v>
      </c>
    </row>
    <row r="132" spans="1:12" ht="44.25" customHeight="1">
      <c r="A132" s="680"/>
      <c r="B132" s="708"/>
      <c r="C132" s="113" t="s">
        <v>5</v>
      </c>
      <c r="D132" s="31" t="s">
        <v>13</v>
      </c>
      <c r="E132" s="52"/>
      <c r="F132" s="127"/>
      <c r="G132" s="52"/>
      <c r="H132" s="127"/>
      <c r="I132" s="52"/>
      <c r="J132" s="127"/>
      <c r="K132" s="52"/>
      <c r="L132" s="127"/>
    </row>
    <row r="133" spans="1:12" ht="48" customHeight="1">
      <c r="A133" s="681"/>
      <c r="B133" s="709"/>
      <c r="C133" s="113" t="s">
        <v>6</v>
      </c>
      <c r="D133" s="37" t="s">
        <v>14</v>
      </c>
      <c r="E133" s="122" t="s">
        <v>67</v>
      </c>
      <c r="F133" s="128" t="s">
        <v>66</v>
      </c>
      <c r="G133" s="122" t="s">
        <v>67</v>
      </c>
      <c r="H133" s="128" t="s">
        <v>66</v>
      </c>
      <c r="I133" s="122" t="s">
        <v>67</v>
      </c>
      <c r="J133" s="128" t="s">
        <v>66</v>
      </c>
      <c r="K133" s="122" t="s">
        <v>67</v>
      </c>
      <c r="L133" s="128" t="s">
        <v>66</v>
      </c>
    </row>
    <row r="134" spans="1:12" s="48" customFormat="1" ht="54.75" customHeight="1" thickBot="1">
      <c r="A134" s="88"/>
      <c r="B134" s="119"/>
      <c r="C134" s="101" t="s">
        <v>26</v>
      </c>
      <c r="D134" s="120" t="s">
        <v>27</v>
      </c>
      <c r="E134" s="491" t="s">
        <v>68</v>
      </c>
      <c r="F134" s="128" t="s">
        <v>66</v>
      </c>
      <c r="G134" s="491" t="s">
        <v>68</v>
      </c>
      <c r="H134" s="128" t="s">
        <v>66</v>
      </c>
      <c r="I134" s="491" t="s">
        <v>68</v>
      </c>
      <c r="J134" s="128" t="s">
        <v>66</v>
      </c>
      <c r="K134" s="491" t="s">
        <v>68</v>
      </c>
      <c r="L134" s="128" t="s">
        <v>66</v>
      </c>
    </row>
    <row r="135" spans="1:12" ht="16.5" customHeight="1" thickBot="1">
      <c r="A135" s="35"/>
      <c r="B135" s="36"/>
      <c r="C135" s="20"/>
      <c r="D135" s="20"/>
      <c r="E135" s="9"/>
      <c r="F135" s="21"/>
      <c r="G135" s="9"/>
      <c r="H135" s="21"/>
      <c r="I135" s="9"/>
      <c r="J135" s="21"/>
      <c r="K135" s="9"/>
      <c r="L135" s="21"/>
    </row>
    <row r="136" spans="1:12" ht="48.75" customHeight="1">
      <c r="A136" s="701" t="s">
        <v>17</v>
      </c>
      <c r="B136" s="704">
        <f>+B127+1</f>
        <v>44608</v>
      </c>
      <c r="C136" s="424" t="s">
        <v>1</v>
      </c>
      <c r="D136" s="425" t="s">
        <v>8</v>
      </c>
      <c r="E136" s="426"/>
      <c r="F136" s="427"/>
      <c r="G136" s="428"/>
      <c r="H136" s="429"/>
      <c r="I136" s="430"/>
      <c r="J136" s="431"/>
      <c r="K136" s="432"/>
      <c r="L136" s="431"/>
    </row>
    <row r="137" spans="1:12" ht="44.25" customHeight="1">
      <c r="A137" s="702"/>
      <c r="B137" s="705"/>
      <c r="C137" s="433" t="s">
        <v>2</v>
      </c>
      <c r="D137" s="434" t="s">
        <v>9</v>
      </c>
      <c r="E137" s="430"/>
      <c r="F137" s="429"/>
      <c r="G137" s="428"/>
      <c r="H137" s="429"/>
      <c r="I137" s="430"/>
      <c r="J137" s="431"/>
      <c r="K137" s="432"/>
      <c r="L137" s="431"/>
    </row>
    <row r="138" spans="1:12" ht="16.5" customHeight="1">
      <c r="A138" s="702"/>
      <c r="B138" s="705"/>
      <c r="C138" s="447" t="s">
        <v>22</v>
      </c>
      <c r="D138" s="341" t="s">
        <v>10</v>
      </c>
      <c r="E138" s="337"/>
      <c r="F138" s="338"/>
      <c r="G138" s="337"/>
      <c r="H138" s="338"/>
      <c r="I138" s="337"/>
      <c r="J138" s="339"/>
      <c r="K138" s="337"/>
      <c r="L138" s="339"/>
    </row>
    <row r="139" spans="1:12" ht="39.75" customHeight="1">
      <c r="A139" s="702"/>
      <c r="B139" s="705"/>
      <c r="C139" s="433" t="s">
        <v>3</v>
      </c>
      <c r="D139" s="434" t="s">
        <v>11</v>
      </c>
      <c r="E139" s="430"/>
      <c r="F139" s="429"/>
      <c r="G139" s="430"/>
      <c r="H139" s="429"/>
      <c r="I139" s="430"/>
      <c r="J139" s="429"/>
      <c r="K139" s="430"/>
      <c r="L139" s="429"/>
    </row>
    <row r="140" spans="1:12" ht="43.5" customHeight="1">
      <c r="A140" s="702"/>
      <c r="B140" s="705"/>
      <c r="C140" s="433" t="s">
        <v>4</v>
      </c>
      <c r="D140" s="436" t="s">
        <v>12</v>
      </c>
      <c r="E140" s="430"/>
      <c r="F140" s="431"/>
      <c r="G140" s="430"/>
      <c r="H140" s="429"/>
      <c r="I140" s="430"/>
      <c r="J140" s="437"/>
      <c r="K140" s="432"/>
      <c r="L140" s="437"/>
    </row>
    <row r="141" spans="1:12" ht="51" customHeight="1">
      <c r="A141" s="702"/>
      <c r="B141" s="705"/>
      <c r="C141" s="433" t="s">
        <v>5</v>
      </c>
      <c r="D141" s="425" t="s">
        <v>13</v>
      </c>
      <c r="E141" s="430"/>
      <c r="F141" s="431"/>
      <c r="G141" s="430"/>
      <c r="H141" s="429"/>
      <c r="I141" s="430"/>
      <c r="J141" s="438"/>
      <c r="K141" s="432"/>
      <c r="L141" s="438"/>
    </row>
    <row r="142" spans="1:12" ht="45.75" customHeight="1">
      <c r="A142" s="703"/>
      <c r="B142" s="706"/>
      <c r="C142" s="433" t="s">
        <v>6</v>
      </c>
      <c r="D142" s="434" t="s">
        <v>14</v>
      </c>
      <c r="E142" s="430"/>
      <c r="F142" s="431"/>
      <c r="G142" s="432"/>
      <c r="H142" s="429"/>
      <c r="I142" s="432"/>
      <c r="J142" s="435"/>
      <c r="K142" s="432"/>
      <c r="L142" s="435"/>
    </row>
    <row r="143" spans="1:12" s="48" customFormat="1" ht="34.5" customHeight="1" thickBot="1">
      <c r="A143" s="439"/>
      <c r="B143" s="440"/>
      <c r="C143" s="441" t="s">
        <v>26</v>
      </c>
      <c r="D143" s="442" t="s">
        <v>27</v>
      </c>
      <c r="E143" s="430"/>
      <c r="F143" s="443"/>
      <c r="G143" s="432"/>
      <c r="H143" s="444"/>
      <c r="I143" s="445"/>
      <c r="J143" s="446"/>
      <c r="K143" s="445"/>
      <c r="L143" s="446"/>
    </row>
    <row r="144" spans="1:12" ht="16.5" customHeight="1" thickBot="1">
      <c r="A144" s="35"/>
      <c r="B144" s="36"/>
      <c r="C144" s="20"/>
      <c r="D144" s="20"/>
      <c r="E144" s="9"/>
      <c r="F144" s="21"/>
      <c r="G144" s="9"/>
      <c r="H144" s="21"/>
      <c r="I144" s="9"/>
      <c r="J144" s="21"/>
      <c r="K144" s="9"/>
      <c r="L144" s="21"/>
    </row>
    <row r="145" spans="1:12" ht="87" customHeight="1">
      <c r="A145" s="679" t="s">
        <v>18</v>
      </c>
      <c r="B145" s="688">
        <f>+B136+1</f>
        <v>44609</v>
      </c>
      <c r="C145" s="114" t="s">
        <v>1</v>
      </c>
      <c r="D145" s="31" t="s">
        <v>8</v>
      </c>
      <c r="E145" s="609" t="s">
        <v>115</v>
      </c>
      <c r="F145" s="661" t="s">
        <v>97</v>
      </c>
      <c r="G145" s="609" t="s">
        <v>115</v>
      </c>
      <c r="H145" s="661" t="s">
        <v>97</v>
      </c>
      <c r="I145" s="609" t="s">
        <v>115</v>
      </c>
      <c r="J145" s="661" t="s">
        <v>97</v>
      </c>
      <c r="K145" s="609" t="s">
        <v>115</v>
      </c>
      <c r="L145" s="661" t="s">
        <v>97</v>
      </c>
    </row>
    <row r="146" spans="1:12" ht="70.5" customHeight="1">
      <c r="A146" s="680"/>
      <c r="B146" s="689"/>
      <c r="C146" s="40" t="s">
        <v>2</v>
      </c>
      <c r="D146" s="7" t="s">
        <v>9</v>
      </c>
      <c r="E146" s="615" t="s">
        <v>115</v>
      </c>
      <c r="F146" s="662" t="s">
        <v>97</v>
      </c>
      <c r="G146" s="615" t="s">
        <v>115</v>
      </c>
      <c r="H146" s="662" t="s">
        <v>97</v>
      </c>
      <c r="I146" s="615" t="s">
        <v>115</v>
      </c>
      <c r="J146" s="662" t="s">
        <v>97</v>
      </c>
      <c r="K146" s="615" t="s">
        <v>115</v>
      </c>
      <c r="L146" s="662" t="s">
        <v>97</v>
      </c>
    </row>
    <row r="147" spans="1:12" ht="16.5" customHeight="1">
      <c r="A147" s="680"/>
      <c r="B147" s="689"/>
      <c r="C147" s="309" t="s">
        <v>22</v>
      </c>
      <c r="D147" s="310" t="s">
        <v>10</v>
      </c>
      <c r="E147" s="314"/>
      <c r="F147" s="312"/>
      <c r="G147" s="314"/>
      <c r="H147" s="312"/>
      <c r="I147" s="314"/>
      <c r="J147" s="316"/>
      <c r="K147" s="314"/>
      <c r="L147" s="316"/>
    </row>
    <row r="148" spans="1:12" ht="45.75" customHeight="1">
      <c r="A148" s="680"/>
      <c r="B148" s="689"/>
      <c r="C148" s="40" t="s">
        <v>3</v>
      </c>
      <c r="D148" s="7" t="s">
        <v>11</v>
      </c>
      <c r="E148" s="71"/>
      <c r="F148" s="127"/>
      <c r="G148" s="50" t="s">
        <v>75</v>
      </c>
      <c r="H148" s="127" t="s">
        <v>66</v>
      </c>
      <c r="I148" s="122"/>
      <c r="J148" s="260"/>
      <c r="K148" s="122"/>
      <c r="L148" s="260"/>
    </row>
    <row r="149" spans="1:12" ht="42" customHeight="1">
      <c r="A149" s="680"/>
      <c r="B149" s="689"/>
      <c r="C149" s="40" t="s">
        <v>4</v>
      </c>
      <c r="D149" s="32" t="s">
        <v>12</v>
      </c>
      <c r="E149" s="71"/>
      <c r="F149" s="127"/>
      <c r="G149" s="50" t="s">
        <v>75</v>
      </c>
      <c r="H149" s="127" t="s">
        <v>66</v>
      </c>
      <c r="I149" s="71"/>
      <c r="J149" s="127"/>
      <c r="K149" s="71"/>
      <c r="L149" s="127"/>
    </row>
    <row r="150" spans="1:12" ht="51" customHeight="1">
      <c r="A150" s="680"/>
      <c r="B150" s="689"/>
      <c r="C150" s="40" t="s">
        <v>5</v>
      </c>
      <c r="D150" s="31" t="s">
        <v>13</v>
      </c>
      <c r="E150" s="52"/>
      <c r="F150" s="129"/>
      <c r="G150" s="52"/>
      <c r="H150" s="129"/>
      <c r="I150" s="52"/>
      <c r="J150" s="127"/>
      <c r="K150" s="71"/>
      <c r="L150" s="129"/>
    </row>
    <row r="151" spans="1:12" ht="43.5" customHeight="1">
      <c r="A151" s="681"/>
      <c r="B151" s="691"/>
      <c r="C151" s="40" t="s">
        <v>6</v>
      </c>
      <c r="D151" s="7" t="s">
        <v>14</v>
      </c>
      <c r="E151" s="52"/>
      <c r="F151" s="84"/>
      <c r="G151" s="52"/>
      <c r="H151" s="84"/>
      <c r="I151" s="52"/>
      <c r="J151" s="127"/>
      <c r="K151" s="71"/>
      <c r="L151" s="84"/>
    </row>
    <row r="152" spans="1:12" s="48" customFormat="1" ht="36" customHeight="1" thickBot="1">
      <c r="A152" s="88"/>
      <c r="B152" s="98"/>
      <c r="C152" s="89" t="s">
        <v>26</v>
      </c>
      <c r="D152" s="100" t="s">
        <v>27</v>
      </c>
      <c r="E152" s="97"/>
      <c r="F152" s="99"/>
      <c r="G152" s="52"/>
      <c r="H152" s="269"/>
      <c r="I152" s="97"/>
      <c r="J152" s="265"/>
      <c r="K152" s="97"/>
      <c r="L152" s="265"/>
    </row>
    <row r="153" spans="1:12" s="38" customFormat="1" ht="16.5" customHeight="1" thickBot="1">
      <c r="A153" s="108"/>
      <c r="B153" s="109"/>
      <c r="C153" s="20"/>
      <c r="D153" s="20"/>
      <c r="E153" s="9"/>
      <c r="F153" s="21"/>
      <c r="G153" s="9"/>
      <c r="H153" s="21"/>
      <c r="I153" s="9"/>
      <c r="J153" s="21"/>
      <c r="K153" s="9"/>
      <c r="L153" s="21"/>
    </row>
    <row r="154" spans="1:12" s="38" customFormat="1" ht="47.25" customHeight="1">
      <c r="A154" s="699" t="s">
        <v>19</v>
      </c>
      <c r="B154" s="682">
        <f>+B145+1</f>
        <v>44610</v>
      </c>
      <c r="C154" s="45" t="s">
        <v>1</v>
      </c>
      <c r="D154" s="31" t="s">
        <v>8</v>
      </c>
      <c r="E154" s="71"/>
      <c r="F154" s="127"/>
      <c r="G154" s="106"/>
      <c r="H154" s="131"/>
      <c r="I154" s="71"/>
      <c r="J154" s="127"/>
      <c r="K154" s="52"/>
      <c r="L154" s="127"/>
    </row>
    <row r="155" spans="1:12" s="38" customFormat="1" ht="45" customHeight="1">
      <c r="A155" s="700"/>
      <c r="B155" s="683"/>
      <c r="C155" s="40" t="s">
        <v>2</v>
      </c>
      <c r="D155" s="7" t="s">
        <v>9</v>
      </c>
      <c r="E155" s="71"/>
      <c r="F155" s="127"/>
      <c r="G155" s="87"/>
      <c r="H155" s="128"/>
      <c r="I155" s="71"/>
      <c r="J155" s="127"/>
      <c r="K155" s="52"/>
      <c r="L155" s="127"/>
    </row>
    <row r="156" spans="1:12" ht="20.25" customHeight="1">
      <c r="A156" s="700"/>
      <c r="B156" s="683"/>
      <c r="C156" s="309" t="s">
        <v>22</v>
      </c>
      <c r="D156" s="310" t="s">
        <v>10</v>
      </c>
      <c r="E156" s="314"/>
      <c r="F156" s="312"/>
      <c r="G156" s="314"/>
      <c r="H156" s="312"/>
      <c r="I156" s="314"/>
      <c r="J156" s="316"/>
      <c r="K156" s="314"/>
      <c r="L156" s="316"/>
    </row>
    <row r="157" spans="1:12" ht="48" customHeight="1">
      <c r="A157" s="700"/>
      <c r="B157" s="683"/>
      <c r="C157" s="40" t="s">
        <v>3</v>
      </c>
      <c r="D157" s="7" t="s">
        <v>11</v>
      </c>
      <c r="E157" s="71"/>
      <c r="F157" s="127"/>
      <c r="G157" s="71"/>
      <c r="H157" s="127"/>
      <c r="I157" s="71"/>
      <c r="J157" s="127"/>
      <c r="K157" s="50" t="s">
        <v>75</v>
      </c>
      <c r="L157" s="127" t="s">
        <v>66</v>
      </c>
    </row>
    <row r="158" spans="1:12" ht="46.5" customHeight="1">
      <c r="A158" s="700"/>
      <c r="B158" s="683"/>
      <c r="C158" s="41" t="s">
        <v>4</v>
      </c>
      <c r="D158" s="32" t="s">
        <v>12</v>
      </c>
      <c r="E158" s="71"/>
      <c r="F158" s="127"/>
      <c r="G158" s="71"/>
      <c r="H158" s="127"/>
      <c r="I158" s="71"/>
      <c r="J158" s="127"/>
      <c r="K158" s="50" t="s">
        <v>75</v>
      </c>
      <c r="L158" s="127" t="s">
        <v>66</v>
      </c>
    </row>
    <row r="159" spans="1:12" ht="45.75" customHeight="1">
      <c r="A159" s="700"/>
      <c r="B159" s="683"/>
      <c r="C159" s="40" t="s">
        <v>5</v>
      </c>
      <c r="D159" s="31" t="s">
        <v>13</v>
      </c>
      <c r="E159" s="71"/>
      <c r="F159" s="127"/>
      <c r="G159" s="71"/>
      <c r="H159" s="127"/>
      <c r="I159" s="71"/>
      <c r="J159" s="127"/>
      <c r="K159" s="499" t="s">
        <v>71</v>
      </c>
      <c r="L159" s="127" t="s">
        <v>100</v>
      </c>
    </row>
    <row r="160" spans="1:12" ht="48.75" customHeight="1">
      <c r="A160" s="700"/>
      <c r="B160" s="683"/>
      <c r="C160" s="40" t="s">
        <v>6</v>
      </c>
      <c r="D160" s="7" t="s">
        <v>14</v>
      </c>
      <c r="E160" s="52"/>
      <c r="F160" s="24"/>
      <c r="G160" s="52"/>
      <c r="H160" s="77"/>
      <c r="I160" s="50"/>
      <c r="J160" s="277"/>
      <c r="K160" s="499" t="s">
        <v>65</v>
      </c>
      <c r="L160" s="277" t="s">
        <v>100</v>
      </c>
    </row>
    <row r="161" spans="1:12" s="48" customFormat="1" ht="16.5" customHeight="1" thickBot="1">
      <c r="A161" s="88"/>
      <c r="B161" s="98"/>
      <c r="C161" s="89" t="s">
        <v>26</v>
      </c>
      <c r="D161" s="100" t="s">
        <v>27</v>
      </c>
      <c r="E161" s="97"/>
      <c r="F161" s="99"/>
      <c r="G161" s="52"/>
      <c r="H161" s="99"/>
      <c r="I161" s="50"/>
      <c r="J161" s="265"/>
      <c r="K161" s="97"/>
      <c r="L161" s="265"/>
    </row>
    <row r="162" spans="1:12" ht="15.75" thickBot="1">
      <c r="A162" s="35"/>
      <c r="B162" s="36"/>
      <c r="C162" s="20"/>
      <c r="D162" s="20"/>
      <c r="E162" s="9"/>
      <c r="F162" s="21"/>
      <c r="G162" s="9"/>
      <c r="H162" s="21"/>
      <c r="I162" s="9"/>
      <c r="J162" s="21"/>
      <c r="K162" s="9"/>
      <c r="L162" s="21"/>
    </row>
    <row r="163" spans="1:12" ht="120.75" customHeight="1">
      <c r="A163" s="677" t="s">
        <v>21</v>
      </c>
      <c r="B163" s="688">
        <f>+B154+1</f>
        <v>44611</v>
      </c>
      <c r="C163" s="45" t="s">
        <v>1</v>
      </c>
      <c r="D163" s="31" t="s">
        <v>8</v>
      </c>
      <c r="E163" s="52" t="s">
        <v>56</v>
      </c>
      <c r="F163" s="129" t="s">
        <v>133</v>
      </c>
      <c r="G163" s="52" t="s">
        <v>56</v>
      </c>
      <c r="H163" s="129" t="s">
        <v>133</v>
      </c>
      <c r="I163" s="52" t="s">
        <v>56</v>
      </c>
      <c r="J163" s="129" t="s">
        <v>133</v>
      </c>
      <c r="K163" s="52" t="s">
        <v>56</v>
      </c>
      <c r="L163" s="129" t="s">
        <v>133</v>
      </c>
    </row>
    <row r="164" spans="1:12" ht="108" customHeight="1">
      <c r="A164" s="677"/>
      <c r="B164" s="689"/>
      <c r="C164" s="40" t="s">
        <v>2</v>
      </c>
      <c r="D164" s="7" t="s">
        <v>9</v>
      </c>
      <c r="E164" s="52" t="s">
        <v>56</v>
      </c>
      <c r="F164" s="129" t="s">
        <v>133</v>
      </c>
      <c r="G164" s="52" t="s">
        <v>56</v>
      </c>
      <c r="H164" s="129" t="s">
        <v>133</v>
      </c>
      <c r="I164" s="52" t="s">
        <v>56</v>
      </c>
      <c r="J164" s="129" t="s">
        <v>133</v>
      </c>
      <c r="K164" s="52" t="s">
        <v>56</v>
      </c>
      <c r="L164" s="129" t="s">
        <v>133</v>
      </c>
    </row>
    <row r="165" spans="1:12" ht="15.75">
      <c r="A165" s="677"/>
      <c r="B165" s="689"/>
      <c r="C165" s="309" t="s">
        <v>22</v>
      </c>
      <c r="D165" s="310" t="s">
        <v>10</v>
      </c>
      <c r="E165" s="311"/>
      <c r="F165" s="312"/>
      <c r="G165" s="322"/>
      <c r="H165" s="325"/>
      <c r="I165" s="326"/>
      <c r="J165" s="327"/>
      <c r="K165" s="326"/>
      <c r="L165" s="327"/>
    </row>
    <row r="166" spans="1:12" ht="56.25" customHeight="1">
      <c r="A166" s="677"/>
      <c r="B166" s="689"/>
      <c r="C166" s="40" t="s">
        <v>3</v>
      </c>
      <c r="D166" s="7" t="s">
        <v>11</v>
      </c>
      <c r="E166" s="52" t="s">
        <v>54</v>
      </c>
      <c r="F166" s="84" t="s">
        <v>94</v>
      </c>
      <c r="G166" s="52" t="s">
        <v>54</v>
      </c>
      <c r="H166" s="84" t="s">
        <v>94</v>
      </c>
      <c r="I166" s="52" t="s">
        <v>54</v>
      </c>
      <c r="J166" s="84" t="s">
        <v>94</v>
      </c>
      <c r="K166" s="52" t="s">
        <v>54</v>
      </c>
      <c r="L166" s="84" t="s">
        <v>94</v>
      </c>
    </row>
    <row r="167" spans="1:12" ht="60" customHeight="1">
      <c r="A167" s="677"/>
      <c r="B167" s="689"/>
      <c r="C167" s="41" t="s">
        <v>4</v>
      </c>
      <c r="D167" s="32" t="s">
        <v>12</v>
      </c>
      <c r="E167" s="52" t="s">
        <v>54</v>
      </c>
      <c r="F167" s="84" t="s">
        <v>94</v>
      </c>
      <c r="G167" s="52" t="s">
        <v>54</v>
      </c>
      <c r="H167" s="84" t="s">
        <v>94</v>
      </c>
      <c r="I167" s="52" t="s">
        <v>54</v>
      </c>
      <c r="J167" s="84" t="s">
        <v>94</v>
      </c>
      <c r="K167" s="52" t="s">
        <v>54</v>
      </c>
      <c r="L167" s="84" t="s">
        <v>94</v>
      </c>
    </row>
    <row r="168" spans="1:12" ht="15.75">
      <c r="A168" s="677"/>
      <c r="B168" s="689"/>
      <c r="C168" s="40" t="s">
        <v>5</v>
      </c>
      <c r="D168" s="31" t="s">
        <v>13</v>
      </c>
      <c r="E168" s="50"/>
      <c r="F168" s="23"/>
      <c r="G168" s="10"/>
      <c r="H168" s="23"/>
      <c r="I168" s="10"/>
      <c r="J168" s="272"/>
      <c r="K168" s="10"/>
      <c r="L168" s="272"/>
    </row>
    <row r="169" spans="1:12" ht="16.5" thickBot="1">
      <c r="A169" s="678"/>
      <c r="B169" s="690"/>
      <c r="C169" s="121" t="s">
        <v>6</v>
      </c>
      <c r="D169" s="44" t="s">
        <v>14</v>
      </c>
      <c r="E169" s="50"/>
      <c r="F169" s="27"/>
      <c r="G169" s="11"/>
      <c r="H169" s="27"/>
      <c r="I169" s="11"/>
      <c r="J169" s="278"/>
      <c r="K169" s="11"/>
      <c r="L169" s="278"/>
    </row>
    <row r="170" spans="1:12" ht="16.5" customHeight="1" thickBot="1">
      <c r="A170" s="18"/>
      <c r="B170" s="19"/>
      <c r="C170" s="20"/>
      <c r="D170" s="20"/>
      <c r="E170" s="9"/>
      <c r="F170" s="21"/>
      <c r="G170" s="9"/>
      <c r="H170" s="21"/>
      <c r="I170" s="9"/>
      <c r="J170" s="21"/>
      <c r="K170" s="9"/>
      <c r="L170" s="21"/>
    </row>
    <row r="171" spans="1:12" ht="42" customHeight="1" thickBot="1">
      <c r="A171" s="679" t="s">
        <v>20</v>
      </c>
      <c r="B171" s="692">
        <f>+B118+7</f>
        <v>44613</v>
      </c>
      <c r="C171" s="30" t="s">
        <v>1</v>
      </c>
      <c r="D171" s="26" t="s">
        <v>8</v>
      </c>
      <c r="E171" s="299"/>
      <c r="F171" s="131"/>
      <c r="G171" s="50" t="s">
        <v>75</v>
      </c>
      <c r="H171" s="127" t="s">
        <v>66</v>
      </c>
      <c r="I171" s="299"/>
      <c r="J171" s="131"/>
      <c r="K171" s="299"/>
      <c r="L171" s="131"/>
    </row>
    <row r="172" spans="1:12" ht="42" customHeight="1">
      <c r="A172" s="680"/>
      <c r="B172" s="693"/>
      <c r="C172" s="22" t="s">
        <v>2</v>
      </c>
      <c r="D172" s="6" t="s">
        <v>9</v>
      </c>
      <c r="E172" s="299"/>
      <c r="F172" s="131"/>
      <c r="G172" s="50" t="s">
        <v>75</v>
      </c>
      <c r="H172" s="127" t="s">
        <v>66</v>
      </c>
      <c r="I172" s="299"/>
      <c r="J172" s="131"/>
      <c r="K172" s="299"/>
      <c r="L172" s="131"/>
    </row>
    <row r="173" spans="1:12" ht="16.5" customHeight="1">
      <c r="A173" s="680"/>
      <c r="B173" s="693"/>
      <c r="C173" s="318" t="s">
        <v>22</v>
      </c>
      <c r="D173" s="321" t="s">
        <v>10</v>
      </c>
      <c r="E173" s="314"/>
      <c r="F173" s="312"/>
      <c r="G173" s="314"/>
      <c r="H173" s="312"/>
      <c r="I173" s="315"/>
      <c r="J173" s="316"/>
      <c r="K173" s="315"/>
      <c r="L173" s="316"/>
    </row>
    <row r="174" spans="1:12" ht="47.25" customHeight="1">
      <c r="A174" s="680"/>
      <c r="B174" s="693"/>
      <c r="C174" s="22" t="s">
        <v>3</v>
      </c>
      <c r="D174" s="6" t="s">
        <v>11</v>
      </c>
      <c r="E174" s="50"/>
      <c r="F174" s="128"/>
      <c r="G174" s="71"/>
      <c r="H174" s="127"/>
      <c r="I174" s="300"/>
      <c r="J174" s="266"/>
      <c r="K174" s="103"/>
      <c r="L174" s="266"/>
    </row>
    <row r="175" spans="1:12" ht="44.25" customHeight="1">
      <c r="A175" s="680"/>
      <c r="B175" s="693"/>
      <c r="C175" s="22" t="s">
        <v>4</v>
      </c>
      <c r="D175" s="25" t="s">
        <v>12</v>
      </c>
      <c r="E175" s="50"/>
      <c r="F175" s="128"/>
      <c r="G175" s="71"/>
      <c r="H175" s="127"/>
      <c r="I175" s="103"/>
      <c r="J175" s="266"/>
      <c r="K175" s="103"/>
      <c r="L175" s="266"/>
    </row>
    <row r="176" spans="1:12" ht="40.5" customHeight="1">
      <c r="A176" s="680"/>
      <c r="B176" s="693"/>
      <c r="C176" s="22" t="s">
        <v>5</v>
      </c>
      <c r="D176" s="26" t="s">
        <v>13</v>
      </c>
      <c r="E176" s="499" t="s">
        <v>71</v>
      </c>
      <c r="F176" s="127" t="s">
        <v>114</v>
      </c>
      <c r="G176" s="52"/>
      <c r="H176" s="127"/>
      <c r="I176" s="52"/>
      <c r="J176" s="262"/>
      <c r="K176" s="52"/>
      <c r="L176" s="260"/>
    </row>
    <row r="177" spans="1:12" ht="38.25" customHeight="1" thickBot="1">
      <c r="A177" s="681"/>
      <c r="B177" s="694"/>
      <c r="C177" s="33" t="s">
        <v>6</v>
      </c>
      <c r="D177" s="34" t="s">
        <v>14</v>
      </c>
      <c r="E177" s="499" t="s">
        <v>65</v>
      </c>
      <c r="F177" s="130" t="s">
        <v>114</v>
      </c>
      <c r="G177" s="11"/>
      <c r="H177" s="27"/>
      <c r="I177" s="52"/>
      <c r="J177" s="278"/>
      <c r="K177" s="11"/>
      <c r="L177" s="278"/>
    </row>
    <row r="178" spans="1:12" ht="16.5" customHeight="1" thickBot="1">
      <c r="A178" s="35"/>
      <c r="B178" s="36"/>
      <c r="C178" s="20"/>
      <c r="D178" s="20"/>
      <c r="E178" s="9"/>
      <c r="F178" s="21"/>
      <c r="G178" s="9"/>
      <c r="H178" s="21"/>
      <c r="I178" s="9"/>
      <c r="J178" s="21"/>
      <c r="K178" s="9"/>
      <c r="L178" s="21"/>
    </row>
    <row r="179" spans="1:12" ht="44.25" customHeight="1">
      <c r="A179" s="679" t="s">
        <v>16</v>
      </c>
      <c r="B179" s="692">
        <f>+B171+1</f>
        <v>44614</v>
      </c>
      <c r="C179" s="30" t="s">
        <v>1</v>
      </c>
      <c r="D179" s="31" t="s">
        <v>8</v>
      </c>
      <c r="E179" s="105" t="s">
        <v>64</v>
      </c>
      <c r="F179" s="131" t="s">
        <v>66</v>
      </c>
      <c r="G179" s="105" t="s">
        <v>64</v>
      </c>
      <c r="H179" s="500" t="s">
        <v>66</v>
      </c>
      <c r="I179" s="105" t="s">
        <v>64</v>
      </c>
      <c r="J179" s="131" t="s">
        <v>66</v>
      </c>
      <c r="K179" s="105" t="s">
        <v>64</v>
      </c>
      <c r="L179" s="131" t="s">
        <v>66</v>
      </c>
    </row>
    <row r="180" spans="1:12" ht="48" customHeight="1">
      <c r="A180" s="680"/>
      <c r="B180" s="693"/>
      <c r="C180" s="22" t="s">
        <v>2</v>
      </c>
      <c r="D180" s="7" t="s">
        <v>9</v>
      </c>
      <c r="E180" s="71" t="s">
        <v>64</v>
      </c>
      <c r="F180" s="402" t="s">
        <v>66</v>
      </c>
      <c r="G180" s="71" t="s">
        <v>64</v>
      </c>
      <c r="H180" s="128" t="s">
        <v>66</v>
      </c>
      <c r="I180" s="71" t="s">
        <v>64</v>
      </c>
      <c r="J180" s="402" t="s">
        <v>66</v>
      </c>
      <c r="K180" s="71" t="s">
        <v>64</v>
      </c>
      <c r="L180" s="402" t="s">
        <v>66</v>
      </c>
    </row>
    <row r="181" spans="1:12" ht="16.5" customHeight="1">
      <c r="A181" s="680"/>
      <c r="B181" s="693"/>
      <c r="C181" s="318" t="s">
        <v>22</v>
      </c>
      <c r="D181" s="321" t="s">
        <v>10</v>
      </c>
      <c r="E181" s="314"/>
      <c r="F181" s="329"/>
      <c r="G181" s="322"/>
      <c r="H181" s="329"/>
      <c r="I181" s="322"/>
      <c r="J181" s="330"/>
      <c r="K181" s="322"/>
      <c r="L181" s="330"/>
    </row>
    <row r="182" spans="1:12" ht="45" customHeight="1">
      <c r="A182" s="680"/>
      <c r="B182" s="693"/>
      <c r="C182" s="22" t="s">
        <v>3</v>
      </c>
      <c r="D182" s="6" t="s">
        <v>11</v>
      </c>
      <c r="E182" s="50" t="s">
        <v>75</v>
      </c>
      <c r="F182" s="127" t="s">
        <v>66</v>
      </c>
      <c r="G182" s="50"/>
      <c r="H182" s="128"/>
      <c r="I182" s="50"/>
      <c r="J182" s="128"/>
      <c r="K182" s="50"/>
      <c r="L182" s="128"/>
    </row>
    <row r="183" spans="1:12" ht="44.25" customHeight="1">
      <c r="A183" s="680"/>
      <c r="B183" s="693"/>
      <c r="C183" s="22" t="s">
        <v>4</v>
      </c>
      <c r="D183" s="32" t="s">
        <v>12</v>
      </c>
      <c r="E183" s="50" t="s">
        <v>75</v>
      </c>
      <c r="F183" s="127" t="s">
        <v>66</v>
      </c>
      <c r="G183" s="50"/>
      <c r="H183" s="128"/>
      <c r="I183" s="50"/>
      <c r="J183" s="128"/>
      <c r="K183" s="50"/>
      <c r="L183" s="128"/>
    </row>
    <row r="184" spans="1:12" ht="48" customHeight="1">
      <c r="A184" s="680"/>
      <c r="B184" s="693"/>
      <c r="C184" s="22" t="s">
        <v>5</v>
      </c>
      <c r="D184" s="31" t="s">
        <v>13</v>
      </c>
      <c r="E184" s="52" t="s">
        <v>61</v>
      </c>
      <c r="F184" s="127" t="s">
        <v>96</v>
      </c>
      <c r="G184" s="52" t="s">
        <v>61</v>
      </c>
      <c r="H184" s="127" t="s">
        <v>96</v>
      </c>
      <c r="I184" s="52" t="s">
        <v>61</v>
      </c>
      <c r="J184" s="127" t="s">
        <v>96</v>
      </c>
      <c r="K184" s="52" t="s">
        <v>61</v>
      </c>
      <c r="L184" s="127" t="s">
        <v>96</v>
      </c>
    </row>
    <row r="185" spans="1:12" ht="40.5" customHeight="1" thickBot="1">
      <c r="A185" s="681"/>
      <c r="B185" s="694"/>
      <c r="C185" s="33" t="s">
        <v>6</v>
      </c>
      <c r="D185" s="34" t="s">
        <v>14</v>
      </c>
      <c r="E185" s="52" t="s">
        <v>62</v>
      </c>
      <c r="F185" s="127" t="s">
        <v>96</v>
      </c>
      <c r="G185" s="52" t="s">
        <v>62</v>
      </c>
      <c r="H185" s="127" t="s">
        <v>96</v>
      </c>
      <c r="I185" s="52" t="s">
        <v>62</v>
      </c>
      <c r="J185" s="127" t="s">
        <v>96</v>
      </c>
      <c r="K185" s="52" t="s">
        <v>62</v>
      </c>
      <c r="L185" s="127" t="s">
        <v>96</v>
      </c>
    </row>
    <row r="186" spans="1:12" ht="16.5" customHeight="1" thickBot="1">
      <c r="A186" s="35"/>
      <c r="B186" s="36"/>
      <c r="C186" s="20"/>
      <c r="D186" s="20"/>
      <c r="E186" s="9"/>
      <c r="F186" s="21"/>
      <c r="G186" s="9"/>
      <c r="H186" s="21"/>
      <c r="I186" s="9"/>
      <c r="J186" s="21"/>
      <c r="K186" s="9"/>
      <c r="L186" s="21"/>
    </row>
    <row r="187" spans="1:12" ht="40.5" customHeight="1">
      <c r="A187" s="679" t="s">
        <v>17</v>
      </c>
      <c r="B187" s="695">
        <f>+B179+1</f>
        <v>44615</v>
      </c>
      <c r="C187" s="582" t="s">
        <v>1</v>
      </c>
      <c r="D187" s="39" t="s">
        <v>8</v>
      </c>
      <c r="E187" s="106"/>
      <c r="F187" s="131"/>
      <c r="G187" s="105"/>
      <c r="H187" s="131"/>
      <c r="I187" s="105" t="s">
        <v>75</v>
      </c>
      <c r="J187" s="131" t="s">
        <v>66</v>
      </c>
      <c r="K187" s="105"/>
      <c r="L187" s="131"/>
    </row>
    <row r="188" spans="1:12" ht="39.75" customHeight="1">
      <c r="A188" s="680"/>
      <c r="B188" s="693"/>
      <c r="C188" s="22" t="s">
        <v>2</v>
      </c>
      <c r="D188" s="7" t="s">
        <v>9</v>
      </c>
      <c r="E188" s="71"/>
      <c r="F188" s="127"/>
      <c r="G188" s="52"/>
      <c r="H188" s="127"/>
      <c r="I188" s="50" t="s">
        <v>75</v>
      </c>
      <c r="J188" s="127" t="s">
        <v>66</v>
      </c>
      <c r="K188" s="50"/>
      <c r="L188" s="128"/>
    </row>
    <row r="189" spans="1:12" ht="16.5" customHeight="1">
      <c r="A189" s="680"/>
      <c r="B189" s="693"/>
      <c r="C189" s="318" t="s">
        <v>22</v>
      </c>
      <c r="D189" s="310" t="s">
        <v>10</v>
      </c>
      <c r="E189" s="311"/>
      <c r="F189" s="319"/>
      <c r="G189" s="311"/>
      <c r="H189" s="319"/>
      <c r="I189" s="311"/>
      <c r="J189" s="320"/>
      <c r="K189" s="311"/>
      <c r="L189" s="319"/>
    </row>
    <row r="190" spans="1:12" ht="48" customHeight="1">
      <c r="A190" s="680"/>
      <c r="B190" s="693"/>
      <c r="C190" s="22" t="s">
        <v>3</v>
      </c>
      <c r="D190" s="7" t="s">
        <v>11</v>
      </c>
      <c r="E190" s="71"/>
      <c r="F190" s="127"/>
      <c r="G190" s="71"/>
      <c r="H190" s="127"/>
      <c r="I190" s="71"/>
      <c r="J190" s="127"/>
      <c r="K190" s="71"/>
      <c r="L190" s="127"/>
    </row>
    <row r="191" spans="1:12" ht="48" customHeight="1">
      <c r="A191" s="680"/>
      <c r="B191" s="693"/>
      <c r="C191" s="22" t="s">
        <v>4</v>
      </c>
      <c r="D191" s="32" t="s">
        <v>12</v>
      </c>
      <c r="E191" s="461"/>
      <c r="F191" s="128"/>
      <c r="G191" s="71"/>
      <c r="H191" s="127"/>
      <c r="I191" s="71"/>
      <c r="J191" s="258"/>
      <c r="K191" s="71"/>
      <c r="L191" s="127"/>
    </row>
    <row r="192" spans="1:12" ht="48" customHeight="1">
      <c r="A192" s="680"/>
      <c r="B192" s="693"/>
      <c r="C192" s="22" t="s">
        <v>5</v>
      </c>
      <c r="D192" s="31" t="s">
        <v>13</v>
      </c>
      <c r="E192" s="461"/>
      <c r="F192" s="128"/>
      <c r="G192" s="499" t="s">
        <v>71</v>
      </c>
      <c r="H192" s="127" t="s">
        <v>117</v>
      </c>
      <c r="I192" s="71"/>
      <c r="J192" s="128"/>
      <c r="K192" s="50"/>
      <c r="L192" s="128"/>
    </row>
    <row r="193" spans="1:12" ht="43.5" customHeight="1">
      <c r="A193" s="681"/>
      <c r="B193" s="694"/>
      <c r="C193" s="22" t="s">
        <v>6</v>
      </c>
      <c r="D193" s="37" t="s">
        <v>14</v>
      </c>
      <c r="E193" s="71"/>
      <c r="F193" s="464"/>
      <c r="G193" s="499" t="s">
        <v>65</v>
      </c>
      <c r="H193" s="128" t="s">
        <v>117</v>
      </c>
      <c r="I193" s="50"/>
      <c r="J193" s="581"/>
      <c r="K193" s="50"/>
      <c r="L193" s="464"/>
    </row>
    <row r="194" spans="1:12" ht="47.25" customHeight="1" thickBot="1">
      <c r="A194" s="88"/>
      <c r="B194" s="119"/>
      <c r="C194" s="480" t="s">
        <v>26</v>
      </c>
      <c r="D194" s="120" t="s">
        <v>27</v>
      </c>
      <c r="E194" s="479"/>
      <c r="F194" s="378"/>
      <c r="G194" s="479"/>
      <c r="H194" s="99"/>
      <c r="I194" s="97"/>
      <c r="J194" s="54"/>
      <c r="K194" s="97"/>
      <c r="L194" s="54"/>
    </row>
    <row r="195" spans="1:12" ht="16.5" customHeight="1" thickBot="1">
      <c r="A195" s="359"/>
      <c r="B195" s="360"/>
      <c r="C195" s="89"/>
      <c r="D195" s="361"/>
      <c r="E195" s="501"/>
      <c r="F195" s="362"/>
      <c r="G195" s="358"/>
      <c r="H195" s="363"/>
      <c r="I195" s="364"/>
      <c r="J195" s="365"/>
      <c r="K195" s="364"/>
      <c r="L195" s="366"/>
    </row>
    <row r="196" spans="1:12" ht="83.25" customHeight="1">
      <c r="A196" s="684" t="s">
        <v>18</v>
      </c>
      <c r="B196" s="695">
        <f>+B187+1</f>
        <v>44616</v>
      </c>
      <c r="C196" s="582" t="s">
        <v>1</v>
      </c>
      <c r="D196" s="39" t="s">
        <v>8</v>
      </c>
      <c r="E196" s="609" t="s">
        <v>115</v>
      </c>
      <c r="F196" s="661" t="s">
        <v>97</v>
      </c>
      <c r="G196" s="609" t="s">
        <v>115</v>
      </c>
      <c r="H196" s="661" t="s">
        <v>97</v>
      </c>
      <c r="I196" s="609" t="s">
        <v>115</v>
      </c>
      <c r="J196" s="661" t="s">
        <v>97</v>
      </c>
      <c r="K196" s="609" t="s">
        <v>115</v>
      </c>
      <c r="L196" s="661" t="s">
        <v>97</v>
      </c>
    </row>
    <row r="197" spans="1:12" ht="81" customHeight="1">
      <c r="A197" s="685"/>
      <c r="B197" s="693"/>
      <c r="C197" s="22" t="s">
        <v>2</v>
      </c>
      <c r="D197" s="7" t="s">
        <v>9</v>
      </c>
      <c r="E197" s="615" t="s">
        <v>115</v>
      </c>
      <c r="F197" s="662" t="s">
        <v>97</v>
      </c>
      <c r="G197" s="615" t="s">
        <v>115</v>
      </c>
      <c r="H197" s="662" t="s">
        <v>97</v>
      </c>
      <c r="I197" s="615" t="s">
        <v>115</v>
      </c>
      <c r="J197" s="662" t="s">
        <v>97</v>
      </c>
      <c r="K197" s="615" t="s">
        <v>115</v>
      </c>
      <c r="L197" s="662" t="s">
        <v>97</v>
      </c>
    </row>
    <row r="198" spans="1:12" ht="16.5" customHeight="1">
      <c r="A198" s="685"/>
      <c r="B198" s="693"/>
      <c r="C198" s="318" t="s">
        <v>22</v>
      </c>
      <c r="D198" s="310" t="s">
        <v>10</v>
      </c>
      <c r="E198" s="314"/>
      <c r="F198" s="312"/>
      <c r="G198" s="314"/>
      <c r="H198" s="312"/>
      <c r="I198" s="314"/>
      <c r="J198" s="316"/>
      <c r="K198" s="314"/>
      <c r="L198" s="312"/>
    </row>
    <row r="199" spans="1:12" ht="48" customHeight="1">
      <c r="A199" s="685"/>
      <c r="B199" s="693"/>
      <c r="C199" s="22" t="s">
        <v>3</v>
      </c>
      <c r="D199" s="7" t="s">
        <v>11</v>
      </c>
      <c r="E199" s="71"/>
      <c r="F199" s="127"/>
      <c r="G199" s="71"/>
      <c r="H199" s="127"/>
      <c r="I199" s="71"/>
      <c r="J199" s="260"/>
      <c r="K199" s="50" t="s">
        <v>75</v>
      </c>
      <c r="L199" s="127" t="s">
        <v>66</v>
      </c>
    </row>
    <row r="200" spans="1:12" ht="51" customHeight="1">
      <c r="A200" s="685"/>
      <c r="B200" s="693"/>
      <c r="C200" s="22" t="s">
        <v>4</v>
      </c>
      <c r="D200" s="32" t="s">
        <v>12</v>
      </c>
      <c r="E200" s="71"/>
      <c r="F200" s="129"/>
      <c r="G200" s="71"/>
      <c r="H200" s="129"/>
      <c r="I200" s="71"/>
      <c r="J200" s="129"/>
      <c r="K200" s="50" t="s">
        <v>75</v>
      </c>
      <c r="L200" s="127" t="s">
        <v>66</v>
      </c>
    </row>
    <row r="201" spans="1:12" ht="45.75" customHeight="1">
      <c r="A201" s="685"/>
      <c r="B201" s="693"/>
      <c r="C201" s="22" t="s">
        <v>5</v>
      </c>
      <c r="D201" s="31" t="s">
        <v>13</v>
      </c>
      <c r="E201" s="52"/>
      <c r="F201" s="84"/>
      <c r="G201" s="52"/>
      <c r="H201" s="84"/>
      <c r="I201" s="52"/>
      <c r="J201" s="127"/>
      <c r="K201" s="71"/>
      <c r="L201" s="129"/>
    </row>
    <row r="202" spans="1:12" ht="45.75" customHeight="1">
      <c r="A202" s="686"/>
      <c r="B202" s="694"/>
      <c r="C202" s="22" t="s">
        <v>6</v>
      </c>
      <c r="D202" s="37" t="s">
        <v>14</v>
      </c>
      <c r="E202" s="122" t="s">
        <v>67</v>
      </c>
      <c r="F202" s="127" t="s">
        <v>66</v>
      </c>
      <c r="G202" s="122" t="s">
        <v>67</v>
      </c>
      <c r="H202" s="127" t="s">
        <v>66</v>
      </c>
      <c r="I202" s="122" t="s">
        <v>67</v>
      </c>
      <c r="J202" s="127" t="s">
        <v>66</v>
      </c>
      <c r="K202" s="122" t="s">
        <v>67</v>
      </c>
      <c r="L202" s="127" t="s">
        <v>66</v>
      </c>
    </row>
    <row r="203" spans="1:12" ht="37.5" customHeight="1" thickBot="1">
      <c r="A203" s="687"/>
      <c r="B203" s="710"/>
      <c r="C203" s="580" t="s">
        <v>26</v>
      </c>
      <c r="D203" s="120" t="s">
        <v>27</v>
      </c>
      <c r="E203" s="491" t="s">
        <v>68</v>
      </c>
      <c r="F203" s="651" t="s">
        <v>98</v>
      </c>
      <c r="G203" s="491" t="s">
        <v>68</v>
      </c>
      <c r="H203" s="651" t="s">
        <v>98</v>
      </c>
      <c r="I203" s="491" t="s">
        <v>68</v>
      </c>
      <c r="J203" s="651" t="s">
        <v>98</v>
      </c>
      <c r="K203" s="491" t="s">
        <v>68</v>
      </c>
      <c r="L203" s="651" t="s">
        <v>98</v>
      </c>
    </row>
    <row r="204" spans="1:12" s="38" customFormat="1" ht="16.5" customHeight="1" thickBot="1">
      <c r="A204" s="35"/>
      <c r="B204" s="36"/>
      <c r="C204" s="20"/>
      <c r="D204" s="20"/>
      <c r="E204" s="52"/>
      <c r="F204" s="21"/>
      <c r="G204" s="50"/>
      <c r="H204" s="21"/>
      <c r="I204" s="9"/>
      <c r="J204" s="21"/>
      <c r="K204" s="9"/>
      <c r="L204" s="21"/>
    </row>
    <row r="205" spans="1:12" s="38" customFormat="1" ht="40.5" customHeight="1">
      <c r="A205" s="697" t="s">
        <v>19</v>
      </c>
      <c r="B205" s="682">
        <f>+B196+1</f>
        <v>44617</v>
      </c>
      <c r="C205" s="45" t="s">
        <v>1</v>
      </c>
      <c r="D205" s="31" t="s">
        <v>8</v>
      </c>
      <c r="E205" s="71"/>
      <c r="F205" s="127"/>
      <c r="G205" s="106"/>
      <c r="H205" s="131"/>
      <c r="I205" s="71"/>
      <c r="J205" s="127"/>
      <c r="K205" s="52"/>
      <c r="L205" s="127"/>
    </row>
    <row r="206" spans="1:12" s="38" customFormat="1" ht="38.25" customHeight="1">
      <c r="A206" s="698"/>
      <c r="B206" s="696"/>
      <c r="C206" s="40" t="s">
        <v>2</v>
      </c>
      <c r="D206" s="7" t="s">
        <v>9</v>
      </c>
      <c r="E206" s="71"/>
      <c r="F206" s="127"/>
      <c r="G206" s="71"/>
      <c r="H206" s="127"/>
      <c r="I206" s="71"/>
      <c r="J206" s="127"/>
      <c r="K206" s="52"/>
      <c r="L206" s="127"/>
    </row>
    <row r="207" spans="1:12" ht="16.5" customHeight="1" thickBot="1">
      <c r="A207" s="698"/>
      <c r="B207" s="696"/>
      <c r="C207" s="534" t="s">
        <v>22</v>
      </c>
      <c r="D207" s="535" t="s">
        <v>10</v>
      </c>
      <c r="E207" s="536"/>
      <c r="F207" s="537"/>
      <c r="G207" s="536"/>
      <c r="H207" s="537"/>
      <c r="I207" s="536"/>
      <c r="J207" s="538"/>
      <c r="K207" s="536"/>
      <c r="L207" s="538"/>
    </row>
    <row r="208" spans="1:12" ht="44.25" customHeight="1">
      <c r="A208" s="698"/>
      <c r="B208" s="696"/>
      <c r="C208" s="112" t="s">
        <v>3</v>
      </c>
      <c r="D208" s="39" t="s">
        <v>11</v>
      </c>
      <c r="E208" s="105" t="s">
        <v>75</v>
      </c>
      <c r="F208" s="131" t="s">
        <v>66</v>
      </c>
      <c r="G208" s="106"/>
      <c r="H208" s="131"/>
      <c r="I208" s="106"/>
      <c r="J208" s="131"/>
      <c r="K208" s="106"/>
      <c r="L208" s="131"/>
    </row>
    <row r="209" spans="1:12" ht="45" customHeight="1">
      <c r="A209" s="698"/>
      <c r="B209" s="696"/>
      <c r="C209" s="113" t="s">
        <v>4</v>
      </c>
      <c r="D209" s="32" t="s">
        <v>12</v>
      </c>
      <c r="E209" s="50" t="s">
        <v>75</v>
      </c>
      <c r="F209" s="127" t="s">
        <v>66</v>
      </c>
      <c r="G209" s="71"/>
      <c r="H209" s="127"/>
      <c r="I209" s="71"/>
      <c r="J209" s="127"/>
      <c r="K209" s="71"/>
      <c r="L209" s="127"/>
    </row>
    <row r="210" spans="1:12" ht="84.75" customHeight="1">
      <c r="A210" s="698"/>
      <c r="B210" s="696"/>
      <c r="C210" s="113" t="s">
        <v>5</v>
      </c>
      <c r="D210" s="31" t="s">
        <v>13</v>
      </c>
      <c r="E210" s="381" t="s">
        <v>55</v>
      </c>
      <c r="F210" s="127" t="s">
        <v>91</v>
      </c>
      <c r="G210" s="381" t="s">
        <v>55</v>
      </c>
      <c r="H210" s="127" t="s">
        <v>91</v>
      </c>
      <c r="I210" s="381" t="s">
        <v>55</v>
      </c>
      <c r="J210" s="127" t="s">
        <v>91</v>
      </c>
      <c r="K210" s="381" t="s">
        <v>55</v>
      </c>
      <c r="L210" s="127" t="s">
        <v>91</v>
      </c>
    </row>
    <row r="211" spans="1:12" ht="76.5" customHeight="1">
      <c r="A211" s="698"/>
      <c r="B211" s="696"/>
      <c r="C211" s="113" t="s">
        <v>6</v>
      </c>
      <c r="D211" s="37" t="s">
        <v>14</v>
      </c>
      <c r="E211" s="52" t="s">
        <v>52</v>
      </c>
      <c r="F211" s="652" t="s">
        <v>91</v>
      </c>
      <c r="G211" s="52" t="s">
        <v>52</v>
      </c>
      <c r="H211" s="652" t="s">
        <v>91</v>
      </c>
      <c r="I211" s="52" t="s">
        <v>52</v>
      </c>
      <c r="J211" s="652" t="s">
        <v>91</v>
      </c>
      <c r="K211" s="52" t="s">
        <v>52</v>
      </c>
      <c r="L211" s="652" t="s">
        <v>91</v>
      </c>
    </row>
    <row r="212" spans="1:12" ht="76.5" customHeight="1" thickBot="1">
      <c r="A212" s="698"/>
      <c r="B212" s="696"/>
      <c r="C212" s="580" t="s">
        <v>26</v>
      </c>
      <c r="D212" s="120" t="s">
        <v>27</v>
      </c>
      <c r="E212" s="307"/>
      <c r="F212" s="585"/>
      <c r="G212" s="586"/>
      <c r="H212" s="463"/>
      <c r="I212" s="587"/>
      <c r="J212" s="125"/>
      <c r="K212" s="307"/>
      <c r="L212" s="27"/>
    </row>
    <row r="213" spans="1:12" ht="16.5" customHeight="1" thickBot="1">
      <c r="A213" s="18"/>
      <c r="B213" s="19"/>
      <c r="C213" s="28"/>
      <c r="D213" s="28"/>
      <c r="E213" s="583"/>
      <c r="F213" s="29"/>
      <c r="G213" s="584"/>
      <c r="H213" s="29"/>
      <c r="I213" s="8"/>
      <c r="J213" s="29"/>
      <c r="K213" s="8"/>
      <c r="L213" s="29"/>
    </row>
    <row r="214" spans="1:12" ht="126.75" customHeight="1" thickBot="1">
      <c r="A214" s="677" t="s">
        <v>21</v>
      </c>
      <c r="B214" s="688">
        <f>+B205+1</f>
        <v>44618</v>
      </c>
      <c r="C214" s="45" t="s">
        <v>1</v>
      </c>
      <c r="D214" s="31" t="s">
        <v>8</v>
      </c>
      <c r="E214" s="381" t="s">
        <v>118</v>
      </c>
      <c r="F214" s="85" t="s">
        <v>119</v>
      </c>
      <c r="G214" s="381" t="s">
        <v>118</v>
      </c>
      <c r="H214" s="85" t="s">
        <v>119</v>
      </c>
      <c r="I214" s="381" t="s">
        <v>118</v>
      </c>
      <c r="J214" s="85" t="s">
        <v>119</v>
      </c>
      <c r="K214" s="381" t="s">
        <v>118</v>
      </c>
      <c r="L214" s="85" t="s">
        <v>119</v>
      </c>
    </row>
    <row r="215" spans="1:12" ht="117.75" customHeight="1" thickBot="1">
      <c r="A215" s="677"/>
      <c r="B215" s="689"/>
      <c r="C215" s="41" t="s">
        <v>2</v>
      </c>
      <c r="D215" s="37" t="s">
        <v>9</v>
      </c>
      <c r="E215" s="300" t="s">
        <v>121</v>
      </c>
      <c r="F215" s="85" t="s">
        <v>120</v>
      </c>
      <c r="G215" s="300" t="s">
        <v>121</v>
      </c>
      <c r="H215" s="85" t="s">
        <v>120</v>
      </c>
      <c r="I215" s="300" t="s">
        <v>121</v>
      </c>
      <c r="J215" s="85" t="s">
        <v>120</v>
      </c>
      <c r="K215" s="300" t="s">
        <v>121</v>
      </c>
      <c r="L215" s="85" t="s">
        <v>120</v>
      </c>
    </row>
    <row r="216" spans="1:12" ht="16.5" thickBot="1">
      <c r="A216" s="677"/>
      <c r="B216" s="689"/>
      <c r="C216" s="486" t="s">
        <v>22</v>
      </c>
      <c r="D216" s="487" t="s">
        <v>10</v>
      </c>
      <c r="E216" s="488"/>
      <c r="F216" s="489"/>
      <c r="G216" s="488"/>
      <c r="H216" s="490"/>
      <c r="I216" s="488"/>
      <c r="J216" s="590"/>
      <c r="K216" s="488"/>
      <c r="L216" s="490"/>
    </row>
    <row r="217" spans="1:12" ht="42.75" customHeight="1">
      <c r="A217" s="677"/>
      <c r="B217" s="689"/>
      <c r="C217" s="114" t="s">
        <v>3</v>
      </c>
      <c r="D217" s="31" t="s">
        <v>11</v>
      </c>
      <c r="E217" s="10"/>
      <c r="F217" s="570"/>
      <c r="G217" s="50"/>
      <c r="H217" s="531"/>
      <c r="I217" s="50"/>
      <c r="J217" s="589"/>
      <c r="K217" s="50"/>
      <c r="L217" s="589"/>
    </row>
    <row r="218" spans="1:12" ht="33" customHeight="1">
      <c r="A218" s="677"/>
      <c r="B218" s="689"/>
      <c r="C218" s="41" t="s">
        <v>4</v>
      </c>
      <c r="D218" s="32" t="s">
        <v>12</v>
      </c>
      <c r="E218" s="10"/>
      <c r="F218" s="42"/>
      <c r="G218" s="50"/>
      <c r="H218" s="83"/>
      <c r="I218" s="50"/>
      <c r="J218" s="283"/>
      <c r="K218" s="50"/>
      <c r="L218" s="283"/>
    </row>
    <row r="219" spans="1:12" ht="15.75">
      <c r="A219" s="677"/>
      <c r="B219" s="689"/>
      <c r="C219" s="40" t="s">
        <v>5</v>
      </c>
      <c r="D219" s="31" t="s">
        <v>13</v>
      </c>
      <c r="E219" s="10"/>
      <c r="F219" s="23"/>
      <c r="G219" s="10"/>
      <c r="H219" s="23"/>
      <c r="I219" s="10"/>
      <c r="J219" s="272"/>
      <c r="K219" s="10"/>
      <c r="L219" s="272"/>
    </row>
    <row r="220" spans="1:12" ht="16.5" thickBot="1">
      <c r="A220" s="678"/>
      <c r="B220" s="690"/>
      <c r="C220" s="121" t="s">
        <v>6</v>
      </c>
      <c r="D220" s="44" t="s">
        <v>14</v>
      </c>
      <c r="E220" s="11"/>
      <c r="F220" s="27"/>
      <c r="G220" s="11"/>
      <c r="H220" s="27"/>
      <c r="I220" s="11"/>
      <c r="J220" s="278"/>
      <c r="K220" s="11"/>
      <c r="L220" s="278"/>
    </row>
    <row r="221" spans="1:12" ht="16.5" customHeight="1" thickBot="1">
      <c r="A221" s="18"/>
      <c r="B221" s="19"/>
      <c r="C221" s="20"/>
      <c r="D221" s="20"/>
      <c r="E221" s="9"/>
      <c r="F221" s="21"/>
      <c r="G221" s="9"/>
      <c r="H221" s="21"/>
      <c r="I221" s="9"/>
      <c r="J221" s="21"/>
      <c r="K221" s="9"/>
      <c r="L221" s="21"/>
    </row>
    <row r="222" spans="1:12" ht="42.75" customHeight="1">
      <c r="A222" s="679" t="s">
        <v>20</v>
      </c>
      <c r="B222" s="688">
        <f>+B214+2</f>
        <v>44620</v>
      </c>
      <c r="C222" s="114" t="s">
        <v>1</v>
      </c>
      <c r="D222" s="26" t="s">
        <v>8</v>
      </c>
      <c r="E222" s="105"/>
      <c r="F222" s="131"/>
      <c r="G222" s="299"/>
      <c r="H222" s="500"/>
      <c r="I222" s="105"/>
      <c r="J222" s="131"/>
      <c r="K222" s="299"/>
      <c r="L222" s="500"/>
    </row>
    <row r="223" spans="1:12" ht="42" customHeight="1" thickBot="1">
      <c r="A223" s="680"/>
      <c r="B223" s="689"/>
      <c r="C223" s="41" t="s">
        <v>2</v>
      </c>
      <c r="D223" s="34" t="s">
        <v>9</v>
      </c>
      <c r="E223" s="358"/>
      <c r="F223" s="470"/>
      <c r="G223" s="300"/>
      <c r="H223" s="370"/>
      <c r="I223" s="358"/>
      <c r="J223" s="470"/>
      <c r="K223" s="300"/>
      <c r="L223" s="370"/>
    </row>
    <row r="224" spans="1:12" ht="16.5" customHeight="1" thickBot="1">
      <c r="A224" s="680"/>
      <c r="B224" s="689"/>
      <c r="C224" s="588" t="s">
        <v>22</v>
      </c>
      <c r="D224" s="504" t="s">
        <v>10</v>
      </c>
      <c r="E224" s="488"/>
      <c r="F224" s="489"/>
      <c r="G224" s="488"/>
      <c r="H224" s="489"/>
      <c r="I224" s="488"/>
      <c r="J224" s="543"/>
      <c r="K224" s="488"/>
      <c r="L224" s="489"/>
    </row>
    <row r="225" spans="1:12" ht="50.25" customHeight="1">
      <c r="A225" s="680"/>
      <c r="B225" s="689"/>
      <c r="C225" s="114" t="s">
        <v>3</v>
      </c>
      <c r="D225" s="31" t="s">
        <v>11</v>
      </c>
      <c r="E225" s="50" t="s">
        <v>73</v>
      </c>
      <c r="F225" s="402" t="s">
        <v>66</v>
      </c>
      <c r="G225" s="50" t="s">
        <v>73</v>
      </c>
      <c r="H225" s="402" t="s">
        <v>66</v>
      </c>
      <c r="I225" s="50" t="s">
        <v>73</v>
      </c>
      <c r="J225" s="402" t="s">
        <v>66</v>
      </c>
      <c r="K225" s="50" t="s">
        <v>73</v>
      </c>
      <c r="L225" s="402" t="s">
        <v>66</v>
      </c>
    </row>
    <row r="226" spans="1:12" ht="42" customHeight="1">
      <c r="A226" s="680"/>
      <c r="B226" s="689"/>
      <c r="C226" s="40" t="s">
        <v>4</v>
      </c>
      <c r="D226" s="32" t="s">
        <v>12</v>
      </c>
      <c r="E226" s="50" t="s">
        <v>73</v>
      </c>
      <c r="F226" s="128" t="s">
        <v>66</v>
      </c>
      <c r="G226" s="50" t="s">
        <v>73</v>
      </c>
      <c r="H226" s="128" t="s">
        <v>66</v>
      </c>
      <c r="I226" s="50" t="s">
        <v>73</v>
      </c>
      <c r="J226" s="128" t="s">
        <v>66</v>
      </c>
      <c r="K226" s="50" t="s">
        <v>73</v>
      </c>
      <c r="L226" s="128" t="s">
        <v>66</v>
      </c>
    </row>
    <row r="227" spans="1:12" ht="43.5" customHeight="1">
      <c r="A227" s="680"/>
      <c r="B227" s="689"/>
      <c r="C227" s="40" t="s">
        <v>5</v>
      </c>
      <c r="D227" s="31" t="s">
        <v>13</v>
      </c>
      <c r="E227" s="52"/>
      <c r="F227" s="129"/>
      <c r="G227" s="461"/>
      <c r="H227" s="129"/>
      <c r="I227" s="499" t="s">
        <v>71</v>
      </c>
      <c r="J227" s="128" t="s">
        <v>114</v>
      </c>
      <c r="K227" s="71"/>
      <c r="L227" s="129"/>
    </row>
    <row r="228" spans="1:12" ht="43.5" customHeight="1" thickBot="1">
      <c r="A228" s="681"/>
      <c r="B228" s="691"/>
      <c r="C228" s="40" t="s">
        <v>6</v>
      </c>
      <c r="D228" s="37" t="s">
        <v>14</v>
      </c>
      <c r="E228" s="52"/>
      <c r="F228" s="129"/>
      <c r="G228" s="52"/>
      <c r="H228" s="129"/>
      <c r="I228" s="499" t="s">
        <v>65</v>
      </c>
      <c r="J228" s="663">
        <v>315</v>
      </c>
      <c r="K228" s="71"/>
      <c r="L228" s="129"/>
    </row>
    <row r="229" spans="1:12" ht="41.25" customHeight="1" thickBot="1">
      <c r="A229" s="681"/>
      <c r="B229" s="690"/>
      <c r="C229" s="65" t="s">
        <v>26</v>
      </c>
      <c r="D229" s="120" t="s">
        <v>27</v>
      </c>
      <c r="E229" s="52"/>
      <c r="F229" s="129"/>
      <c r="G229" s="52"/>
      <c r="H229" s="129"/>
      <c r="I229" s="71"/>
      <c r="J229" s="378"/>
      <c r="K229" s="71"/>
      <c r="L229" s="129"/>
    </row>
    <row r="230" spans="1:12" ht="16.5" customHeight="1" thickBot="1">
      <c r="A230" s="35"/>
      <c r="B230" s="36"/>
      <c r="C230" s="20"/>
      <c r="D230" s="20"/>
      <c r="E230" s="9"/>
      <c r="F230" s="21"/>
      <c r="G230" s="9"/>
      <c r="H230" s="21"/>
      <c r="I230" s="9"/>
      <c r="J230" s="21"/>
      <c r="K230" s="9"/>
      <c r="L230" s="21"/>
    </row>
    <row r="231" spans="1:12" ht="49.5" customHeight="1">
      <c r="A231" s="679" t="s">
        <v>16</v>
      </c>
      <c r="B231" s="688">
        <f>+B222+1</f>
        <v>44621</v>
      </c>
      <c r="C231" s="114" t="s">
        <v>1</v>
      </c>
      <c r="D231" s="31" t="s">
        <v>8</v>
      </c>
      <c r="E231" s="105"/>
      <c r="F231" s="131"/>
      <c r="G231" s="50" t="s">
        <v>75</v>
      </c>
      <c r="H231" s="127" t="s">
        <v>66</v>
      </c>
      <c r="I231" s="71"/>
      <c r="J231" s="128"/>
      <c r="K231" s="499" t="s">
        <v>71</v>
      </c>
      <c r="L231" s="128" t="s">
        <v>114</v>
      </c>
    </row>
    <row r="232" spans="1:12" ht="68.25" customHeight="1" thickBot="1">
      <c r="A232" s="680"/>
      <c r="B232" s="689"/>
      <c r="C232" s="41" t="s">
        <v>2</v>
      </c>
      <c r="D232" s="37" t="s">
        <v>9</v>
      </c>
      <c r="E232" s="501"/>
      <c r="F232" s="502"/>
      <c r="G232" s="50" t="s">
        <v>75</v>
      </c>
      <c r="H232" s="127" t="s">
        <v>66</v>
      </c>
      <c r="I232" s="501"/>
      <c r="J232" s="370"/>
      <c r="K232" s="503" t="s">
        <v>65</v>
      </c>
      <c r="L232" s="370" t="s">
        <v>114</v>
      </c>
    </row>
    <row r="233" spans="1:12" ht="18.75" customHeight="1" thickBot="1">
      <c r="A233" s="680"/>
      <c r="B233" s="689"/>
      <c r="C233" s="588" t="s">
        <v>22</v>
      </c>
      <c r="D233" s="504" t="s">
        <v>10</v>
      </c>
      <c r="E233" s="488"/>
      <c r="F233" s="505"/>
      <c r="G233" s="506"/>
      <c r="H233" s="505"/>
      <c r="I233" s="506"/>
      <c r="J233" s="507"/>
      <c r="K233" s="506"/>
      <c r="L233" s="505"/>
    </row>
    <row r="234" spans="1:12" ht="42" customHeight="1">
      <c r="A234" s="680"/>
      <c r="B234" s="689"/>
      <c r="C234" s="114" t="s">
        <v>3</v>
      </c>
      <c r="D234" s="26" t="s">
        <v>11</v>
      </c>
      <c r="E234" s="501" t="s">
        <v>72</v>
      </c>
      <c r="F234" s="127" t="s">
        <v>66</v>
      </c>
      <c r="G234" s="501" t="s">
        <v>72</v>
      </c>
      <c r="H234" s="127" t="s">
        <v>66</v>
      </c>
      <c r="I234" s="501" t="s">
        <v>72</v>
      </c>
      <c r="J234" s="127" t="s">
        <v>66</v>
      </c>
      <c r="K234" s="501" t="s">
        <v>72</v>
      </c>
      <c r="L234" s="127" t="s">
        <v>66</v>
      </c>
    </row>
    <row r="235" spans="1:12" ht="41.25" customHeight="1">
      <c r="A235" s="680"/>
      <c r="B235" s="689"/>
      <c r="C235" s="40" t="s">
        <v>4</v>
      </c>
      <c r="D235" s="32" t="s">
        <v>12</v>
      </c>
      <c r="E235" s="87" t="s">
        <v>72</v>
      </c>
      <c r="F235" s="127" t="s">
        <v>66</v>
      </c>
      <c r="G235" s="87" t="s">
        <v>72</v>
      </c>
      <c r="H235" s="127" t="s">
        <v>66</v>
      </c>
      <c r="I235" s="87" t="s">
        <v>72</v>
      </c>
      <c r="J235" s="127" t="s">
        <v>66</v>
      </c>
      <c r="K235" s="87" t="s">
        <v>72</v>
      </c>
      <c r="L235" s="127" t="s">
        <v>66</v>
      </c>
    </row>
    <row r="236" spans="1:12" ht="49.5" customHeight="1">
      <c r="A236" s="680"/>
      <c r="B236" s="689"/>
      <c r="C236" s="40" t="s">
        <v>5</v>
      </c>
      <c r="D236" s="31" t="s">
        <v>13</v>
      </c>
      <c r="E236" s="52" t="s">
        <v>61</v>
      </c>
      <c r="F236" s="127" t="s">
        <v>96</v>
      </c>
      <c r="G236" s="52" t="s">
        <v>61</v>
      </c>
      <c r="H236" s="127" t="s">
        <v>96</v>
      </c>
      <c r="I236" s="52" t="s">
        <v>61</v>
      </c>
      <c r="J236" s="127" t="s">
        <v>96</v>
      </c>
      <c r="K236" s="52" t="s">
        <v>61</v>
      </c>
      <c r="L236" s="127" t="s">
        <v>96</v>
      </c>
    </row>
    <row r="237" spans="1:12" ht="45.75" customHeight="1" thickBot="1">
      <c r="A237" s="681"/>
      <c r="B237" s="690"/>
      <c r="C237" s="41" t="s">
        <v>6</v>
      </c>
      <c r="D237" s="34" t="s">
        <v>14</v>
      </c>
      <c r="E237" s="52" t="s">
        <v>62</v>
      </c>
      <c r="F237" s="127" t="s">
        <v>96</v>
      </c>
      <c r="G237" s="52" t="s">
        <v>62</v>
      </c>
      <c r="H237" s="127" t="s">
        <v>96</v>
      </c>
      <c r="I237" s="52" t="s">
        <v>62</v>
      </c>
      <c r="J237" s="127" t="s">
        <v>96</v>
      </c>
      <c r="K237" s="52" t="s">
        <v>62</v>
      </c>
      <c r="L237" s="127" t="s">
        <v>96</v>
      </c>
    </row>
    <row r="238" spans="1:12" ht="16.5" customHeight="1" thickBot="1">
      <c r="A238" s="35"/>
      <c r="B238" s="36"/>
      <c r="C238" s="20"/>
      <c r="D238" s="20"/>
      <c r="E238" s="9"/>
      <c r="F238" s="21"/>
      <c r="G238" s="9"/>
      <c r="H238" s="21"/>
      <c r="I238" s="9"/>
      <c r="J238" s="21"/>
      <c r="K238" s="9"/>
      <c r="L238" s="21"/>
    </row>
    <row r="239" spans="1:12" ht="39.75" customHeight="1">
      <c r="A239" s="679" t="s">
        <v>17</v>
      </c>
      <c r="B239" s="692">
        <f>+B231+1</f>
        <v>44622</v>
      </c>
      <c r="C239" s="30" t="s">
        <v>1</v>
      </c>
      <c r="D239" s="31" t="s">
        <v>8</v>
      </c>
      <c r="E239" s="105"/>
      <c r="F239" s="131"/>
      <c r="G239" s="501" t="s">
        <v>76</v>
      </c>
      <c r="H239" s="127" t="s">
        <v>66</v>
      </c>
      <c r="I239" s="50" t="s">
        <v>75</v>
      </c>
      <c r="J239" s="127" t="s">
        <v>66</v>
      </c>
      <c r="K239" s="50"/>
      <c r="L239" s="128"/>
    </row>
    <row r="240" spans="1:12" ht="36" customHeight="1">
      <c r="A240" s="680"/>
      <c r="B240" s="693"/>
      <c r="C240" s="22" t="s">
        <v>2</v>
      </c>
      <c r="D240" s="7" t="s">
        <v>9</v>
      </c>
      <c r="E240" s="50"/>
      <c r="F240" s="128"/>
      <c r="G240" s="87" t="s">
        <v>76</v>
      </c>
      <c r="H240" s="127" t="s">
        <v>66</v>
      </c>
      <c r="I240" s="50" t="s">
        <v>75</v>
      </c>
      <c r="J240" s="127" t="s">
        <v>66</v>
      </c>
      <c r="K240" s="50"/>
      <c r="L240" s="128"/>
    </row>
    <row r="241" spans="1:12" ht="16.5" customHeight="1">
      <c r="A241" s="680"/>
      <c r="B241" s="693"/>
      <c r="C241" s="340" t="s">
        <v>22</v>
      </c>
      <c r="D241" s="341" t="s">
        <v>10</v>
      </c>
      <c r="E241" s="342"/>
      <c r="F241" s="343"/>
      <c r="G241" s="342"/>
      <c r="H241" s="343"/>
      <c r="I241" s="342"/>
      <c r="J241" s="344"/>
      <c r="K241" s="342"/>
      <c r="L241" s="344"/>
    </row>
    <row r="242" spans="1:12" ht="32.25" customHeight="1">
      <c r="A242" s="680"/>
      <c r="B242" s="693"/>
      <c r="C242" s="22" t="s">
        <v>3</v>
      </c>
      <c r="D242" s="7" t="s">
        <v>11</v>
      </c>
      <c r="E242" s="71"/>
      <c r="F242" s="127"/>
      <c r="G242" s="87" t="s">
        <v>76</v>
      </c>
      <c r="H242" s="128" t="s">
        <v>66</v>
      </c>
      <c r="I242" s="71"/>
      <c r="J242" s="127"/>
      <c r="K242" s="71"/>
      <c r="L242" s="127"/>
    </row>
    <row r="243" spans="1:12" ht="46.5" customHeight="1">
      <c r="A243" s="680"/>
      <c r="B243" s="693"/>
      <c r="C243" s="22" t="s">
        <v>4</v>
      </c>
      <c r="D243" s="32" t="s">
        <v>12</v>
      </c>
      <c r="E243" s="71"/>
      <c r="F243" s="128"/>
      <c r="G243" s="71"/>
      <c r="H243" s="127"/>
      <c r="I243" s="71"/>
      <c r="J243" s="128"/>
      <c r="K243" s="71"/>
      <c r="L243" s="258"/>
    </row>
    <row r="244" spans="1:12" ht="54.75" customHeight="1">
      <c r="A244" s="680"/>
      <c r="B244" s="693"/>
      <c r="C244" s="22" t="s">
        <v>5</v>
      </c>
      <c r="D244" s="31" t="s">
        <v>13</v>
      </c>
      <c r="E244" s="499" t="s">
        <v>71</v>
      </c>
      <c r="F244" s="128" t="s">
        <v>117</v>
      </c>
      <c r="G244" s="71"/>
      <c r="H244" s="127"/>
      <c r="I244" s="71"/>
      <c r="J244" s="128"/>
      <c r="K244" s="50"/>
      <c r="L244" s="128"/>
    </row>
    <row r="245" spans="1:12" ht="62.25" customHeight="1">
      <c r="A245" s="680"/>
      <c r="B245" s="693"/>
      <c r="C245" s="22" t="s">
        <v>6</v>
      </c>
      <c r="D245" s="7" t="s">
        <v>14</v>
      </c>
      <c r="E245" s="499" t="s">
        <v>65</v>
      </c>
      <c r="F245" s="464">
        <v>304</v>
      </c>
      <c r="G245" s="71"/>
      <c r="H245" s="370"/>
      <c r="I245" s="71"/>
      <c r="J245" s="128"/>
      <c r="K245" s="300"/>
      <c r="L245" s="128"/>
    </row>
    <row r="246" spans="1:12" ht="36.75" customHeight="1" thickBot="1">
      <c r="A246" s="115"/>
      <c r="B246" s="376"/>
      <c r="C246" s="92" t="s">
        <v>26</v>
      </c>
      <c r="D246" s="120" t="s">
        <v>27</v>
      </c>
      <c r="E246" s="466"/>
      <c r="F246" s="378"/>
      <c r="G246" s="71"/>
      <c r="H246" s="269"/>
      <c r="I246" s="71"/>
      <c r="J246" s="269"/>
      <c r="K246" s="263"/>
      <c r="L246" s="465"/>
    </row>
    <row r="247" spans="1:12" ht="16.5" customHeight="1" thickBot="1">
      <c r="A247" s="35"/>
      <c r="B247" s="377"/>
      <c r="C247" s="20"/>
      <c r="D247" s="368"/>
      <c r="E247" s="372"/>
      <c r="F247" s="373"/>
      <c r="G247" s="374"/>
      <c r="H247" s="373"/>
      <c r="I247" s="374"/>
      <c r="J247" s="373"/>
      <c r="K247" s="375"/>
      <c r="L247" s="371"/>
    </row>
    <row r="248" spans="1:12" ht="93" customHeight="1">
      <c r="A248" s="679" t="s">
        <v>18</v>
      </c>
      <c r="B248" s="692">
        <f>+B239+1</f>
        <v>44623</v>
      </c>
      <c r="C248" s="30" t="s">
        <v>1</v>
      </c>
      <c r="D248" s="31" t="s">
        <v>8</v>
      </c>
      <c r="E248" s="511" t="s">
        <v>116</v>
      </c>
      <c r="F248" s="656" t="s">
        <v>99</v>
      </c>
      <c r="G248" s="511" t="s">
        <v>116</v>
      </c>
      <c r="H248" s="656" t="s">
        <v>99</v>
      </c>
      <c r="I248" s="511" t="s">
        <v>116</v>
      </c>
      <c r="J248" s="656" t="s">
        <v>99</v>
      </c>
      <c r="K248" s="511" t="s">
        <v>116</v>
      </c>
      <c r="L248" s="656" t="s">
        <v>99</v>
      </c>
    </row>
    <row r="249" spans="1:12" ht="70.5" customHeight="1">
      <c r="A249" s="680"/>
      <c r="B249" s="693"/>
      <c r="C249" s="22" t="s">
        <v>2</v>
      </c>
      <c r="D249" s="7" t="s">
        <v>9</v>
      </c>
      <c r="E249" s="499" t="s">
        <v>115</v>
      </c>
      <c r="F249" s="656" t="s">
        <v>99</v>
      </c>
      <c r="G249" s="499" t="s">
        <v>115</v>
      </c>
      <c r="H249" s="656" t="s">
        <v>99</v>
      </c>
      <c r="I249" s="499" t="s">
        <v>115</v>
      </c>
      <c r="J249" s="656" t="s">
        <v>99</v>
      </c>
      <c r="K249" s="499" t="s">
        <v>115</v>
      </c>
      <c r="L249" s="656" t="s">
        <v>99</v>
      </c>
    </row>
    <row r="250" spans="1:12" ht="16.5" customHeight="1">
      <c r="A250" s="680"/>
      <c r="B250" s="693"/>
      <c r="C250" s="318" t="s">
        <v>22</v>
      </c>
      <c r="D250" s="310" t="s">
        <v>10</v>
      </c>
      <c r="E250" s="314"/>
      <c r="F250" s="312"/>
      <c r="G250" s="314"/>
      <c r="H250" s="312"/>
      <c r="I250" s="314"/>
      <c r="J250" s="316"/>
      <c r="K250" s="314"/>
      <c r="L250" s="316"/>
    </row>
    <row r="251" spans="1:12" ht="34.5" customHeight="1">
      <c r="A251" s="680"/>
      <c r="B251" s="693"/>
      <c r="C251" s="22" t="s">
        <v>3</v>
      </c>
      <c r="D251" s="7" t="s">
        <v>11</v>
      </c>
      <c r="E251" s="71"/>
      <c r="F251" s="127"/>
      <c r="G251" s="71"/>
      <c r="H251" s="128"/>
      <c r="I251" s="87" t="s">
        <v>76</v>
      </c>
      <c r="J251" s="260" t="s">
        <v>66</v>
      </c>
      <c r="K251" s="50" t="s">
        <v>75</v>
      </c>
      <c r="L251" s="127" t="s">
        <v>66</v>
      </c>
    </row>
    <row r="252" spans="1:12" ht="34.5" customHeight="1">
      <c r="A252" s="680"/>
      <c r="B252" s="693"/>
      <c r="C252" s="22" t="s">
        <v>4</v>
      </c>
      <c r="D252" s="32" t="s">
        <v>12</v>
      </c>
      <c r="E252" s="71"/>
      <c r="F252" s="128"/>
      <c r="G252" s="71"/>
      <c r="H252" s="128"/>
      <c r="I252" s="87" t="s">
        <v>76</v>
      </c>
      <c r="J252" s="128" t="s">
        <v>66</v>
      </c>
      <c r="K252" s="50" t="s">
        <v>75</v>
      </c>
      <c r="L252" s="127" t="s">
        <v>66</v>
      </c>
    </row>
    <row r="253" spans="1:12" ht="40.5" customHeight="1">
      <c r="A253" s="680"/>
      <c r="B253" s="693"/>
      <c r="C253" s="22" t="s">
        <v>5</v>
      </c>
      <c r="D253" s="31" t="s">
        <v>13</v>
      </c>
      <c r="E253" s="52"/>
      <c r="F253" s="129"/>
      <c r="G253" s="52"/>
      <c r="H253" s="129"/>
      <c r="I253" s="52"/>
      <c r="J253" s="127"/>
      <c r="K253" s="71"/>
      <c r="L253" s="128"/>
    </row>
    <row r="254" spans="1:12" ht="40.5" customHeight="1">
      <c r="A254" s="681"/>
      <c r="B254" s="694"/>
      <c r="C254" s="22" t="s">
        <v>6</v>
      </c>
      <c r="D254" s="7" t="s">
        <v>14</v>
      </c>
      <c r="E254" s="122" t="s">
        <v>67</v>
      </c>
      <c r="F254" s="127" t="s">
        <v>66</v>
      </c>
      <c r="G254" s="122" t="s">
        <v>67</v>
      </c>
      <c r="H254" s="127" t="s">
        <v>66</v>
      </c>
      <c r="I254" s="122" t="s">
        <v>67</v>
      </c>
      <c r="J254" s="127" t="s">
        <v>66</v>
      </c>
      <c r="K254" s="122" t="s">
        <v>67</v>
      </c>
      <c r="L254" s="127" t="s">
        <v>66</v>
      </c>
    </row>
    <row r="255" spans="1:12" ht="37.5" customHeight="1" thickBot="1">
      <c r="A255" s="681"/>
      <c r="B255" s="694"/>
      <c r="C255" s="92" t="s">
        <v>26</v>
      </c>
      <c r="D255" s="120" t="s">
        <v>27</v>
      </c>
      <c r="E255" s="491" t="s">
        <v>68</v>
      </c>
      <c r="F255" s="653" t="s">
        <v>66</v>
      </c>
      <c r="G255" s="491" t="s">
        <v>68</v>
      </c>
      <c r="H255" s="653" t="s">
        <v>66</v>
      </c>
      <c r="I255" s="491" t="s">
        <v>68</v>
      </c>
      <c r="J255" s="653" t="s">
        <v>66</v>
      </c>
      <c r="K255" s="491" t="s">
        <v>68</v>
      </c>
      <c r="L255" s="653" t="s">
        <v>66</v>
      </c>
    </row>
    <row r="256" spans="1:12" s="38" customFormat="1" ht="16.5" customHeight="1" thickBot="1">
      <c r="A256" s="35"/>
      <c r="B256" s="36"/>
      <c r="C256" s="20"/>
      <c r="D256" s="20"/>
      <c r="E256" s="9"/>
      <c r="F256" s="21"/>
      <c r="G256" s="9"/>
      <c r="H256" s="21"/>
      <c r="I256" s="9"/>
      <c r="J256" s="21"/>
      <c r="K256" s="9"/>
      <c r="L256" s="21"/>
    </row>
    <row r="257" spans="1:12" s="38" customFormat="1" ht="57.75" customHeight="1">
      <c r="A257" s="677" t="s">
        <v>19</v>
      </c>
      <c r="B257" s="707">
        <f>+B248+1</f>
        <v>44624</v>
      </c>
      <c r="C257" s="116" t="s">
        <v>1</v>
      </c>
      <c r="D257" s="39" t="s">
        <v>8</v>
      </c>
      <c r="E257" s="106"/>
      <c r="F257" s="131"/>
      <c r="G257" s="106"/>
      <c r="H257" s="131"/>
      <c r="I257" s="106"/>
      <c r="J257" s="131"/>
      <c r="K257" s="87" t="s">
        <v>76</v>
      </c>
      <c r="L257" s="260" t="s">
        <v>66</v>
      </c>
    </row>
    <row r="258" spans="1:12" s="38" customFormat="1" ht="39" customHeight="1" thickBot="1">
      <c r="A258" s="677"/>
      <c r="B258" s="708"/>
      <c r="C258" s="510" t="s">
        <v>2</v>
      </c>
      <c r="D258" s="44" t="s">
        <v>9</v>
      </c>
      <c r="E258" s="479"/>
      <c r="F258" s="465"/>
      <c r="G258" s="479"/>
      <c r="H258" s="465"/>
      <c r="I258" s="479"/>
      <c r="J258" s="465"/>
      <c r="K258" s="87" t="s">
        <v>76</v>
      </c>
      <c r="L258" s="128" t="s">
        <v>66</v>
      </c>
    </row>
    <row r="259" spans="1:12" ht="16.5" customHeight="1" thickBot="1">
      <c r="A259" s="677"/>
      <c r="B259" s="708"/>
      <c r="C259" s="486" t="s">
        <v>22</v>
      </c>
      <c r="D259" s="487" t="s">
        <v>10</v>
      </c>
      <c r="E259" s="488"/>
      <c r="F259" s="489"/>
      <c r="G259" s="488"/>
      <c r="H259" s="489"/>
      <c r="I259" s="488"/>
      <c r="J259" s="543"/>
      <c r="K259" s="488"/>
      <c r="L259" s="489"/>
    </row>
    <row r="260" spans="1:12" ht="51" customHeight="1">
      <c r="A260" s="677"/>
      <c r="B260" s="708"/>
      <c r="C260" s="112" t="s">
        <v>3</v>
      </c>
      <c r="D260" s="39" t="s">
        <v>11</v>
      </c>
      <c r="E260" s="50" t="s">
        <v>75</v>
      </c>
      <c r="F260" s="127" t="s">
        <v>66</v>
      </c>
      <c r="G260" s="106"/>
      <c r="H260" s="131"/>
      <c r="I260" s="106"/>
      <c r="J260" s="131"/>
      <c r="K260" s="87" t="s">
        <v>76</v>
      </c>
      <c r="L260" s="128" t="s">
        <v>66</v>
      </c>
    </row>
    <row r="261" spans="1:12" ht="54.75" customHeight="1">
      <c r="A261" s="677"/>
      <c r="B261" s="708"/>
      <c r="C261" s="117" t="s">
        <v>4</v>
      </c>
      <c r="D261" s="32" t="s">
        <v>12</v>
      </c>
      <c r="E261" s="50" t="s">
        <v>75</v>
      </c>
      <c r="F261" s="127" t="s">
        <v>66</v>
      </c>
      <c r="G261" s="71"/>
      <c r="H261" s="128"/>
      <c r="I261" s="71"/>
      <c r="J261" s="127"/>
      <c r="K261" s="71"/>
      <c r="L261" s="127"/>
    </row>
    <row r="262" spans="1:12" ht="88.5" customHeight="1">
      <c r="A262" s="677"/>
      <c r="B262" s="708"/>
      <c r="C262" s="113" t="s">
        <v>5</v>
      </c>
      <c r="D262" s="31" t="s">
        <v>13</v>
      </c>
      <c r="E262" s="381" t="s">
        <v>53</v>
      </c>
      <c r="F262" s="484" t="s">
        <v>91</v>
      </c>
      <c r="G262" s="381" t="s">
        <v>53</v>
      </c>
      <c r="H262" s="462" t="s">
        <v>91</v>
      </c>
      <c r="I262" s="381" t="s">
        <v>53</v>
      </c>
      <c r="J262" s="127" t="s">
        <v>91</v>
      </c>
      <c r="K262" s="381" t="s">
        <v>53</v>
      </c>
      <c r="L262" s="127" t="s">
        <v>91</v>
      </c>
    </row>
    <row r="263" spans="1:12" ht="67.5" customHeight="1" thickBot="1">
      <c r="A263" s="678"/>
      <c r="B263" s="711"/>
      <c r="C263" s="539" t="s">
        <v>6</v>
      </c>
      <c r="D263" s="44" t="s">
        <v>14</v>
      </c>
      <c r="E263" s="263" t="s">
        <v>54</v>
      </c>
      <c r="F263" s="533" t="s">
        <v>91</v>
      </c>
      <c r="G263" s="263" t="s">
        <v>54</v>
      </c>
      <c r="H263" s="540" t="s">
        <v>91</v>
      </c>
      <c r="I263" s="263" t="s">
        <v>54</v>
      </c>
      <c r="J263" s="654" t="s">
        <v>91</v>
      </c>
      <c r="K263" s="263" t="s">
        <v>54</v>
      </c>
      <c r="L263" s="655" t="s">
        <v>91</v>
      </c>
    </row>
    <row r="264" spans="1:12" ht="15.75" thickBot="1">
      <c r="A264" s="18"/>
      <c r="B264" s="19"/>
      <c r="C264" s="28"/>
      <c r="D264" s="28"/>
      <c r="E264" s="8"/>
      <c r="F264" s="29"/>
      <c r="G264" s="50"/>
      <c r="H264" s="29"/>
      <c r="I264" s="8"/>
      <c r="J264" s="29"/>
      <c r="K264" s="8"/>
      <c r="L264" s="29"/>
    </row>
    <row r="265" spans="1:12" ht="73.5" customHeight="1" thickBot="1">
      <c r="A265" s="677" t="s">
        <v>21</v>
      </c>
      <c r="B265" s="692">
        <f>+B257+1</f>
        <v>44625</v>
      </c>
      <c r="C265" s="45" t="s">
        <v>1</v>
      </c>
      <c r="D265" s="31" t="s">
        <v>8</v>
      </c>
      <c r="E265" s="381" t="s">
        <v>51</v>
      </c>
      <c r="F265" s="532" t="s">
        <v>94</v>
      </c>
      <c r="G265" s="381" t="s">
        <v>51</v>
      </c>
      <c r="H265" s="532" t="s">
        <v>94</v>
      </c>
      <c r="I265" s="381" t="s">
        <v>51</v>
      </c>
      <c r="J265" s="532" t="s">
        <v>94</v>
      </c>
      <c r="K265" s="381" t="s">
        <v>51</v>
      </c>
      <c r="L265" s="532" t="s">
        <v>94</v>
      </c>
    </row>
    <row r="266" spans="1:12" ht="60" customHeight="1">
      <c r="A266" s="677"/>
      <c r="B266" s="693"/>
      <c r="C266" s="40" t="s">
        <v>2</v>
      </c>
      <c r="D266" s="7" t="s">
        <v>9</v>
      </c>
      <c r="E266" s="52" t="s">
        <v>52</v>
      </c>
      <c r="F266" s="532" t="s">
        <v>94</v>
      </c>
      <c r="G266" s="52" t="s">
        <v>52</v>
      </c>
      <c r="H266" s="532" t="s">
        <v>94</v>
      </c>
      <c r="I266" s="52" t="s">
        <v>52</v>
      </c>
      <c r="J266" s="532" t="s">
        <v>94</v>
      </c>
      <c r="K266" s="52" t="s">
        <v>52</v>
      </c>
      <c r="L266" s="532" t="s">
        <v>94</v>
      </c>
    </row>
    <row r="267" spans="1:12" ht="15.75">
      <c r="A267" s="677"/>
      <c r="B267" s="693"/>
      <c r="C267" s="309" t="s">
        <v>22</v>
      </c>
      <c r="D267" s="310" t="s">
        <v>10</v>
      </c>
      <c r="E267" s="311"/>
      <c r="F267" s="312"/>
      <c r="G267" s="311"/>
      <c r="H267" s="313"/>
      <c r="I267" s="311"/>
      <c r="J267" s="317"/>
      <c r="K267" s="311"/>
      <c r="L267" s="317"/>
    </row>
    <row r="268" spans="1:12" ht="82.5" customHeight="1">
      <c r="A268" s="677"/>
      <c r="B268" s="693"/>
      <c r="C268" s="40" t="s">
        <v>3</v>
      </c>
      <c r="D268" s="7" t="s">
        <v>11</v>
      </c>
      <c r="E268" s="10"/>
      <c r="F268" s="42"/>
      <c r="G268" s="50"/>
      <c r="H268" s="83"/>
      <c r="I268" s="50"/>
      <c r="J268" s="124"/>
      <c r="K268" s="50"/>
      <c r="L268" s="124"/>
    </row>
    <row r="269" spans="1:12" ht="68.25" customHeight="1">
      <c r="A269" s="677"/>
      <c r="B269" s="693"/>
      <c r="C269" s="41" t="s">
        <v>4</v>
      </c>
      <c r="D269" s="32" t="s">
        <v>12</v>
      </c>
      <c r="E269" s="10"/>
      <c r="F269" s="42"/>
      <c r="G269" s="50"/>
      <c r="H269" s="83"/>
      <c r="I269" s="50"/>
      <c r="J269" s="124"/>
      <c r="K269" s="50"/>
      <c r="L269" s="124"/>
    </row>
    <row r="270" spans="1:12" ht="60.75" customHeight="1">
      <c r="A270" s="677"/>
      <c r="B270" s="693"/>
      <c r="C270" s="22" t="s">
        <v>5</v>
      </c>
      <c r="D270" s="31" t="s">
        <v>13</v>
      </c>
      <c r="E270" s="10"/>
      <c r="F270" s="23"/>
      <c r="G270" s="10"/>
      <c r="H270" s="23"/>
      <c r="I270" s="10"/>
      <c r="J270" s="123"/>
      <c r="K270" s="10"/>
      <c r="L270" s="123"/>
    </row>
    <row r="271" spans="1:12" ht="42" customHeight="1" thickBot="1">
      <c r="A271" s="678"/>
      <c r="B271" s="710"/>
      <c r="C271" s="43" t="s">
        <v>6</v>
      </c>
      <c r="D271" s="44" t="s">
        <v>14</v>
      </c>
      <c r="E271" s="11"/>
      <c r="F271" s="27"/>
      <c r="G271" s="11"/>
      <c r="H271" s="27"/>
      <c r="I271" s="11"/>
      <c r="J271" s="125"/>
      <c r="K271" s="11"/>
      <c r="L271" s="125"/>
    </row>
    <row r="272" ht="13.5" thickBot="1"/>
    <row r="273" spans="1:12" s="302" customFormat="1" ht="59.25" customHeight="1">
      <c r="A273" s="718" t="s">
        <v>20</v>
      </c>
      <c r="B273" s="722">
        <f>+B265+2</f>
        <v>44627</v>
      </c>
      <c r="C273" s="593" t="s">
        <v>1</v>
      </c>
      <c r="D273" s="577" t="s">
        <v>8</v>
      </c>
      <c r="E273" s="106" t="s">
        <v>76</v>
      </c>
      <c r="F273" s="275" t="s">
        <v>66</v>
      </c>
      <c r="G273" s="299"/>
      <c r="H273" s="131"/>
      <c r="I273" s="105" t="s">
        <v>75</v>
      </c>
      <c r="J273" s="131" t="s">
        <v>66</v>
      </c>
      <c r="K273" s="299"/>
      <c r="L273" s="500"/>
    </row>
    <row r="274" spans="1:12" s="302" customFormat="1" ht="51.75" customHeight="1" thickBot="1">
      <c r="A274" s="719"/>
      <c r="B274" s="723"/>
      <c r="C274" s="393" t="s">
        <v>2</v>
      </c>
      <c r="D274" s="592" t="s">
        <v>9</v>
      </c>
      <c r="E274" s="514" t="s">
        <v>76</v>
      </c>
      <c r="F274" s="370" t="s">
        <v>66</v>
      </c>
      <c r="G274" s="300"/>
      <c r="H274" s="470"/>
      <c r="I274" s="358" t="s">
        <v>75</v>
      </c>
      <c r="J274" s="470" t="s">
        <v>66</v>
      </c>
      <c r="K274" s="300"/>
      <c r="L274" s="370"/>
    </row>
    <row r="275" spans="1:12" s="302" customFormat="1" ht="16.5" thickBot="1">
      <c r="A275" s="719"/>
      <c r="B275" s="723"/>
      <c r="C275" s="588" t="s">
        <v>22</v>
      </c>
      <c r="D275" s="504" t="s">
        <v>10</v>
      </c>
      <c r="E275" s="488"/>
      <c r="F275" s="489"/>
      <c r="G275" s="488"/>
      <c r="H275" s="489"/>
      <c r="I275" s="488"/>
      <c r="J275" s="543"/>
      <c r="K275" s="488"/>
      <c r="L275" s="489"/>
    </row>
    <row r="276" spans="1:12" s="302" customFormat="1" ht="34.5" customHeight="1">
      <c r="A276" s="719"/>
      <c r="B276" s="723"/>
      <c r="C276" s="594" t="s">
        <v>3</v>
      </c>
      <c r="D276" s="301" t="s">
        <v>11</v>
      </c>
      <c r="E276" s="50"/>
      <c r="F276" s="402"/>
      <c r="G276" s="303"/>
      <c r="H276" s="470"/>
      <c r="I276" s="303"/>
      <c r="J276" s="274"/>
      <c r="K276" s="303"/>
      <c r="L276" s="402"/>
    </row>
    <row r="277" spans="1:12" s="302" customFormat="1" ht="48" customHeight="1">
      <c r="A277" s="719"/>
      <c r="B277" s="723"/>
      <c r="C277" s="387" t="s">
        <v>4</v>
      </c>
      <c r="D277" s="304" t="s">
        <v>12</v>
      </c>
      <c r="E277" s="50"/>
      <c r="F277" s="128"/>
      <c r="G277" s="303"/>
      <c r="H277" s="128"/>
      <c r="I277" s="71"/>
      <c r="J277" s="128"/>
      <c r="K277" s="71"/>
      <c r="L277" s="402"/>
    </row>
    <row r="278" spans="1:12" s="302" customFormat="1" ht="40.5" customHeight="1">
      <c r="A278" s="719"/>
      <c r="B278" s="723"/>
      <c r="C278" s="387" t="s">
        <v>5</v>
      </c>
      <c r="D278" s="301" t="s">
        <v>13</v>
      </c>
      <c r="E278" s="103"/>
      <c r="F278" s="305"/>
      <c r="G278" s="499" t="s">
        <v>71</v>
      </c>
      <c r="H278" s="306">
        <v>315</v>
      </c>
      <c r="I278" s="71"/>
      <c r="J278" s="128"/>
      <c r="K278" s="71"/>
      <c r="L278" s="578"/>
    </row>
    <row r="279" spans="1:12" s="302" customFormat="1" ht="40.5" customHeight="1">
      <c r="A279" s="720"/>
      <c r="B279" s="724"/>
      <c r="C279" s="40" t="s">
        <v>6</v>
      </c>
      <c r="D279" s="7" t="s">
        <v>14</v>
      </c>
      <c r="E279" s="300" t="s">
        <v>69</v>
      </c>
      <c r="F279" s="467">
        <v>305</v>
      </c>
      <c r="G279" s="499" t="s">
        <v>65</v>
      </c>
      <c r="H279" s="468">
        <v>315</v>
      </c>
      <c r="I279" s="71"/>
      <c r="J279" s="464"/>
      <c r="K279" s="71"/>
      <c r="L279" s="579"/>
    </row>
    <row r="280" spans="1:12" s="302" customFormat="1" ht="39.75" customHeight="1" thickBot="1">
      <c r="A280" s="721"/>
      <c r="B280" s="725"/>
      <c r="C280" s="551" t="s">
        <v>26</v>
      </c>
      <c r="D280" s="120" t="s">
        <v>27</v>
      </c>
      <c r="E280" s="307" t="s">
        <v>70</v>
      </c>
      <c r="F280" s="269" t="s">
        <v>100</v>
      </c>
      <c r="G280" s="469"/>
      <c r="H280" s="308"/>
      <c r="I280" s="466"/>
      <c r="J280" s="378"/>
      <c r="K280" s="479"/>
      <c r="L280" s="308"/>
    </row>
    <row r="281" spans="1:12" ht="15.75" thickBot="1">
      <c r="A281" s="35"/>
      <c r="B281" s="36"/>
      <c r="C281" s="20"/>
      <c r="D281" s="20"/>
      <c r="E281" s="9"/>
      <c r="F281" s="21"/>
      <c r="G281" s="9"/>
      <c r="H281" s="21"/>
      <c r="I281" s="9"/>
      <c r="J281" s="21"/>
      <c r="K281" s="9"/>
      <c r="L281" s="21"/>
    </row>
    <row r="282" spans="1:12" ht="38.25" customHeight="1">
      <c r="A282" s="679" t="s">
        <v>16</v>
      </c>
      <c r="B282" s="707">
        <f>+B273+1</f>
        <v>44628</v>
      </c>
      <c r="C282" s="112" t="s">
        <v>1</v>
      </c>
      <c r="D282" s="31" t="s">
        <v>8</v>
      </c>
      <c r="E282" s="105"/>
      <c r="F282" s="131"/>
      <c r="G282" s="87" t="s">
        <v>76</v>
      </c>
      <c r="H282" s="260" t="s">
        <v>66</v>
      </c>
      <c r="I282" s="106"/>
      <c r="J282" s="275"/>
      <c r="K282" s="50" t="s">
        <v>75</v>
      </c>
      <c r="L282" s="127" t="s">
        <v>66</v>
      </c>
    </row>
    <row r="283" spans="1:12" ht="51" customHeight="1" thickBot="1">
      <c r="A283" s="680"/>
      <c r="B283" s="708"/>
      <c r="C283" s="117" t="s">
        <v>2</v>
      </c>
      <c r="D283" s="37" t="s">
        <v>9</v>
      </c>
      <c r="E283" s="501"/>
      <c r="F283" s="502"/>
      <c r="G283" s="87" t="s">
        <v>76</v>
      </c>
      <c r="H283" s="128" t="s">
        <v>66</v>
      </c>
      <c r="I283" s="501"/>
      <c r="J283" s="508"/>
      <c r="K283" s="50" t="s">
        <v>75</v>
      </c>
      <c r="L283" s="127" t="s">
        <v>66</v>
      </c>
    </row>
    <row r="284" spans="1:12" ht="16.5" thickBot="1">
      <c r="A284" s="680"/>
      <c r="B284" s="708"/>
      <c r="C284" s="486" t="s">
        <v>22</v>
      </c>
      <c r="D284" s="504" t="s">
        <v>10</v>
      </c>
      <c r="E284" s="488"/>
      <c r="F284" s="505"/>
      <c r="G284" s="506"/>
      <c r="H284" s="505"/>
      <c r="I284" s="506"/>
      <c r="J284" s="507"/>
      <c r="K284" s="506"/>
      <c r="L284" s="505"/>
    </row>
    <row r="285" spans="1:12" ht="55.5" customHeight="1">
      <c r="A285" s="680"/>
      <c r="B285" s="708"/>
      <c r="C285" s="509" t="s">
        <v>3</v>
      </c>
      <c r="D285" s="26" t="s">
        <v>11</v>
      </c>
      <c r="E285" s="501" t="s">
        <v>72</v>
      </c>
      <c r="F285" s="127" t="s">
        <v>66</v>
      </c>
      <c r="G285" s="501" t="s">
        <v>72</v>
      </c>
      <c r="H285" s="127" t="s">
        <v>66</v>
      </c>
      <c r="I285" s="501" t="s">
        <v>72</v>
      </c>
      <c r="J285" s="127" t="s">
        <v>66</v>
      </c>
      <c r="K285" s="501" t="s">
        <v>72</v>
      </c>
      <c r="L285" s="127" t="s">
        <v>66</v>
      </c>
    </row>
    <row r="286" spans="1:12" ht="52.5" customHeight="1">
      <c r="A286" s="680"/>
      <c r="B286" s="708"/>
      <c r="C286" s="113" t="s">
        <v>4</v>
      </c>
      <c r="D286" s="32" t="s">
        <v>12</v>
      </c>
      <c r="E286" s="87" t="s">
        <v>72</v>
      </c>
      <c r="F286" s="127" t="s">
        <v>66</v>
      </c>
      <c r="G286" s="87" t="s">
        <v>72</v>
      </c>
      <c r="H286" s="127" t="s">
        <v>66</v>
      </c>
      <c r="I286" s="87" t="s">
        <v>72</v>
      </c>
      <c r="J286" s="127" t="s">
        <v>66</v>
      </c>
      <c r="K286" s="87" t="s">
        <v>72</v>
      </c>
      <c r="L286" s="127" t="s">
        <v>66</v>
      </c>
    </row>
    <row r="287" spans="1:12" ht="47.25" customHeight="1">
      <c r="A287" s="680"/>
      <c r="B287" s="708"/>
      <c r="C287" s="113" t="s">
        <v>5</v>
      </c>
      <c r="D287" s="31" t="s">
        <v>13</v>
      </c>
      <c r="E287" s="52" t="s">
        <v>61</v>
      </c>
      <c r="F287" s="127" t="s">
        <v>96</v>
      </c>
      <c r="G287" s="52" t="s">
        <v>61</v>
      </c>
      <c r="H287" s="127" t="s">
        <v>96</v>
      </c>
      <c r="I287" s="52" t="s">
        <v>61</v>
      </c>
      <c r="J287" s="127" t="s">
        <v>96</v>
      </c>
      <c r="K287" s="52" t="s">
        <v>61</v>
      </c>
      <c r="L287" s="127" t="s">
        <v>96</v>
      </c>
    </row>
    <row r="288" spans="1:12" ht="40.5" customHeight="1" thickBot="1">
      <c r="A288" s="681"/>
      <c r="B288" s="709"/>
      <c r="C288" s="510" t="s">
        <v>6</v>
      </c>
      <c r="D288" s="34" t="s">
        <v>14</v>
      </c>
      <c r="E288" s="52" t="s">
        <v>62</v>
      </c>
      <c r="F288" s="127" t="s">
        <v>96</v>
      </c>
      <c r="G288" s="52" t="s">
        <v>62</v>
      </c>
      <c r="H288" s="127" t="s">
        <v>96</v>
      </c>
      <c r="I288" s="52" t="s">
        <v>62</v>
      </c>
      <c r="J288" s="127" t="s">
        <v>96</v>
      </c>
      <c r="K288" s="52" t="s">
        <v>62</v>
      </c>
      <c r="L288" s="127" t="s">
        <v>96</v>
      </c>
    </row>
    <row r="289" spans="1:12" ht="15.75" thickBot="1">
      <c r="A289" s="108"/>
      <c r="B289" s="109"/>
      <c r="C289" s="547"/>
      <c r="D289" s="547"/>
      <c r="E289" s="548"/>
      <c r="F289" s="549"/>
      <c r="G289" s="548"/>
      <c r="H289" s="549"/>
      <c r="I289" s="358"/>
      <c r="J289" s="367"/>
      <c r="K289" s="358"/>
      <c r="L289" s="367"/>
    </row>
    <row r="290" spans="1:12" ht="36.75" customHeight="1">
      <c r="A290" s="743" t="s">
        <v>17</v>
      </c>
      <c r="B290" s="688">
        <f>+B282+1</f>
        <v>44629</v>
      </c>
      <c r="C290" s="550" t="s">
        <v>1</v>
      </c>
      <c r="D290" s="39" t="s">
        <v>8</v>
      </c>
      <c r="E290" s="460"/>
      <c r="F290" s="131"/>
      <c r="G290" s="105" t="s">
        <v>75</v>
      </c>
      <c r="H290" s="131" t="s">
        <v>66</v>
      </c>
      <c r="I290" s="106"/>
      <c r="J290" s="275"/>
      <c r="K290" s="106"/>
      <c r="L290" s="591"/>
    </row>
    <row r="291" spans="1:12" ht="41.25" customHeight="1" thickBot="1">
      <c r="A291" s="680"/>
      <c r="B291" s="689"/>
      <c r="C291" s="41" t="s">
        <v>2</v>
      </c>
      <c r="D291" s="37" t="s">
        <v>9</v>
      </c>
      <c r="E291" s="466" t="s">
        <v>77</v>
      </c>
      <c r="F291" s="269"/>
      <c r="G291" s="50" t="s">
        <v>75</v>
      </c>
      <c r="H291" s="370" t="s">
        <v>66</v>
      </c>
      <c r="I291" s="501"/>
      <c r="J291" s="508"/>
      <c r="K291" s="87"/>
      <c r="L291" s="128"/>
    </row>
    <row r="292" spans="1:12" ht="16.5" thickBot="1">
      <c r="A292" s="680"/>
      <c r="B292" s="689"/>
      <c r="C292" s="486" t="s">
        <v>22</v>
      </c>
      <c r="D292" s="487" t="s">
        <v>10</v>
      </c>
      <c r="E292" s="488"/>
      <c r="F292" s="545"/>
      <c r="G292" s="488"/>
      <c r="H292" s="545"/>
      <c r="I292" s="488"/>
      <c r="J292" s="546"/>
      <c r="K292" s="488"/>
      <c r="L292" s="545"/>
    </row>
    <row r="293" spans="1:12" ht="35.25" customHeight="1">
      <c r="A293" s="680"/>
      <c r="B293" s="689"/>
      <c r="C293" s="114" t="s">
        <v>3</v>
      </c>
      <c r="D293" s="31" t="s">
        <v>11</v>
      </c>
      <c r="E293" s="50"/>
      <c r="F293" s="402"/>
      <c r="G293" s="50"/>
      <c r="H293" s="402"/>
      <c r="I293" s="50"/>
      <c r="J293" s="402"/>
      <c r="K293" s="87"/>
      <c r="L293" s="128"/>
    </row>
    <row r="294" spans="1:12" ht="42" customHeight="1">
      <c r="A294" s="680"/>
      <c r="B294" s="689"/>
      <c r="C294" s="40" t="s">
        <v>4</v>
      </c>
      <c r="D294" s="32" t="s">
        <v>12</v>
      </c>
      <c r="E294" s="461"/>
      <c r="F294" s="128"/>
      <c r="G294" s="71"/>
      <c r="H294" s="128"/>
      <c r="I294" s="71"/>
      <c r="J294" s="258"/>
      <c r="K294" s="71"/>
      <c r="L294" s="127"/>
    </row>
    <row r="295" spans="1:12" ht="48.75" customHeight="1">
      <c r="A295" s="680"/>
      <c r="B295" s="689"/>
      <c r="C295" s="40" t="s">
        <v>5</v>
      </c>
      <c r="D295" s="31" t="s">
        <v>13</v>
      </c>
      <c r="E295" s="461"/>
      <c r="F295" s="128"/>
      <c r="G295" s="71"/>
      <c r="H295" s="128"/>
      <c r="I295" s="499" t="s">
        <v>71</v>
      </c>
      <c r="J295" s="260">
        <v>307</v>
      </c>
      <c r="K295" s="122"/>
      <c r="L295" s="544"/>
    </row>
    <row r="296" spans="1:12" ht="48.75" customHeight="1">
      <c r="A296" s="681"/>
      <c r="B296" s="691"/>
      <c r="C296" s="40" t="s">
        <v>6</v>
      </c>
      <c r="D296" s="7" t="s">
        <v>14</v>
      </c>
      <c r="E296" s="71"/>
      <c r="F296" s="464"/>
      <c r="G296" s="71"/>
      <c r="H296" s="470"/>
      <c r="I296" s="499" t="s">
        <v>65</v>
      </c>
      <c r="J296" s="544">
        <v>307</v>
      </c>
      <c r="K296" s="471"/>
      <c r="L296" s="544"/>
    </row>
    <row r="297" spans="1:12" ht="36.75" customHeight="1" thickBot="1">
      <c r="A297" s="744"/>
      <c r="B297" s="690"/>
      <c r="C297" s="551" t="s">
        <v>26</v>
      </c>
      <c r="D297" s="120" t="s">
        <v>27</v>
      </c>
      <c r="E297" s="466"/>
      <c r="F297" s="378"/>
      <c r="G297" s="479"/>
      <c r="H297" s="264"/>
      <c r="I297" s="307"/>
      <c r="J297" s="280"/>
      <c r="K297" s="369"/>
      <c r="L297" s="279"/>
    </row>
    <row r="298" spans="1:12" ht="15.75" thickBot="1">
      <c r="A298" s="35"/>
      <c r="B298" s="36"/>
      <c r="C298" s="20"/>
      <c r="D298" s="20"/>
      <c r="E298" s="9"/>
      <c r="F298" s="21"/>
      <c r="G298" s="9"/>
      <c r="H298" s="21"/>
      <c r="I298" s="9"/>
      <c r="J298" s="21"/>
      <c r="K298" s="9"/>
      <c r="L298" s="21"/>
    </row>
    <row r="299" spans="1:12" ht="86.25" customHeight="1">
      <c r="A299" s="743" t="s">
        <v>18</v>
      </c>
      <c r="B299" s="688">
        <f>+B290+1</f>
        <v>44630</v>
      </c>
      <c r="C299" s="550" t="s">
        <v>1</v>
      </c>
      <c r="D299" s="39" t="s">
        <v>8</v>
      </c>
      <c r="E299" s="511" t="s">
        <v>116</v>
      </c>
      <c r="F299" s="664" t="s">
        <v>99</v>
      </c>
      <c r="G299" s="511" t="s">
        <v>116</v>
      </c>
      <c r="H299" s="664" t="s">
        <v>99</v>
      </c>
      <c r="I299" s="511" t="s">
        <v>116</v>
      </c>
      <c r="J299" s="664" t="s">
        <v>99</v>
      </c>
      <c r="K299" s="511" t="s">
        <v>116</v>
      </c>
      <c r="L299" s="664" t="s">
        <v>99</v>
      </c>
    </row>
    <row r="300" spans="1:12" ht="69.75" customHeight="1" thickBot="1">
      <c r="A300" s="680"/>
      <c r="B300" s="689"/>
      <c r="C300" s="41" t="s">
        <v>2</v>
      </c>
      <c r="D300" s="37" t="s">
        <v>9</v>
      </c>
      <c r="E300" s="503" t="s">
        <v>115</v>
      </c>
      <c r="F300" s="665" t="s">
        <v>99</v>
      </c>
      <c r="G300" s="503" t="s">
        <v>115</v>
      </c>
      <c r="H300" s="665" t="s">
        <v>99</v>
      </c>
      <c r="I300" s="503" t="s">
        <v>115</v>
      </c>
      <c r="J300" s="665" t="s">
        <v>99</v>
      </c>
      <c r="K300" s="503" t="s">
        <v>115</v>
      </c>
      <c r="L300" s="665" t="s">
        <v>99</v>
      </c>
    </row>
    <row r="301" spans="1:12" ht="16.5" thickBot="1">
      <c r="A301" s="680"/>
      <c r="B301" s="689"/>
      <c r="C301" s="486" t="s">
        <v>22</v>
      </c>
      <c r="D301" s="487" t="s">
        <v>10</v>
      </c>
      <c r="E301" s="488"/>
      <c r="F301" s="489"/>
      <c r="G301" s="488"/>
      <c r="H301" s="489"/>
      <c r="I301" s="488"/>
      <c r="J301" s="543"/>
      <c r="K301" s="488"/>
      <c r="L301" s="489"/>
    </row>
    <row r="302" spans="1:12" ht="36.75" customHeight="1">
      <c r="A302" s="680"/>
      <c r="B302" s="689"/>
      <c r="C302" s="114" t="s">
        <v>3</v>
      </c>
      <c r="D302" s="31" t="s">
        <v>11</v>
      </c>
      <c r="E302" s="50" t="s">
        <v>75</v>
      </c>
      <c r="F302" s="127" t="s">
        <v>66</v>
      </c>
      <c r="G302" s="71"/>
      <c r="H302" s="127"/>
      <c r="I302" s="106" t="s">
        <v>76</v>
      </c>
      <c r="J302" s="591" t="s">
        <v>66</v>
      </c>
      <c r="K302" s="71"/>
      <c r="L302" s="552"/>
    </row>
    <row r="303" spans="1:12" ht="42" customHeight="1">
      <c r="A303" s="680"/>
      <c r="B303" s="689"/>
      <c r="C303" s="40" t="s">
        <v>4</v>
      </c>
      <c r="D303" s="32" t="s">
        <v>12</v>
      </c>
      <c r="E303" s="50" t="s">
        <v>75</v>
      </c>
      <c r="F303" s="128" t="s">
        <v>66</v>
      </c>
      <c r="G303" s="71"/>
      <c r="H303" s="128"/>
      <c r="I303" s="87" t="s">
        <v>76</v>
      </c>
      <c r="J303" s="128" t="s">
        <v>66</v>
      </c>
      <c r="K303" s="71"/>
      <c r="L303" s="128"/>
    </row>
    <row r="304" spans="1:12" ht="55.5" customHeight="1">
      <c r="A304" s="680"/>
      <c r="B304" s="689"/>
      <c r="C304" s="40" t="s">
        <v>5</v>
      </c>
      <c r="D304" s="31" t="s">
        <v>13</v>
      </c>
      <c r="E304" s="52"/>
      <c r="F304" s="127"/>
      <c r="G304" s="300"/>
      <c r="H304" s="128"/>
      <c r="I304" s="87" t="s">
        <v>76</v>
      </c>
      <c r="J304" s="128" t="s">
        <v>66</v>
      </c>
      <c r="K304" s="71"/>
      <c r="L304" s="104"/>
    </row>
    <row r="305" spans="1:12" ht="55.5" customHeight="1">
      <c r="A305" s="681"/>
      <c r="B305" s="691"/>
      <c r="C305" s="40" t="s">
        <v>6</v>
      </c>
      <c r="D305" s="7" t="s">
        <v>14</v>
      </c>
      <c r="E305" s="52"/>
      <c r="F305" s="127"/>
      <c r="G305" s="300" t="s">
        <v>69</v>
      </c>
      <c r="H305" s="370" t="s">
        <v>100</v>
      </c>
      <c r="I305" s="52"/>
      <c r="J305" s="128"/>
      <c r="K305" s="474"/>
      <c r="L305" s="553"/>
    </row>
    <row r="306" spans="1:12" ht="35.25" customHeight="1" thickBot="1">
      <c r="A306" s="744"/>
      <c r="B306" s="690"/>
      <c r="C306" s="551" t="s">
        <v>26</v>
      </c>
      <c r="D306" s="120" t="s">
        <v>27</v>
      </c>
      <c r="E306" s="263"/>
      <c r="F306" s="264"/>
      <c r="G306" s="307" t="s">
        <v>70</v>
      </c>
      <c r="H306" s="269" t="s">
        <v>100</v>
      </c>
      <c r="I306" s="263"/>
      <c r="J306" s="269"/>
      <c r="K306" s="11"/>
      <c r="L306" s="27"/>
    </row>
    <row r="307" spans="1:12" ht="15.75" thickBot="1">
      <c r="A307" s="115"/>
      <c r="B307" s="38"/>
      <c r="C307" s="554"/>
      <c r="D307" s="554"/>
      <c r="E307" s="358"/>
      <c r="F307" s="363"/>
      <c r="G307" s="555"/>
      <c r="H307" s="556"/>
      <c r="I307" s="555"/>
      <c r="J307" s="556"/>
      <c r="K307" s="555"/>
      <c r="L307" s="556"/>
    </row>
    <row r="308" spans="1:12" ht="37.5" customHeight="1">
      <c r="A308" s="729" t="s">
        <v>19</v>
      </c>
      <c r="B308" s="732">
        <f>+B299+1</f>
        <v>44631</v>
      </c>
      <c r="C308" s="557" t="s">
        <v>1</v>
      </c>
      <c r="D308" s="558" t="s">
        <v>8</v>
      </c>
      <c r="E308" s="451"/>
      <c r="F308" s="452"/>
      <c r="G308" s="451"/>
      <c r="H308" s="452"/>
      <c r="I308" s="451"/>
      <c r="J308" s="452"/>
      <c r="K308" s="559"/>
      <c r="L308" s="452"/>
    </row>
    <row r="309" spans="1:12" ht="40.5" customHeight="1" thickBot="1">
      <c r="A309" s="730"/>
      <c r="B309" s="733"/>
      <c r="C309" s="455" t="s">
        <v>2</v>
      </c>
      <c r="D309" s="563" t="s">
        <v>9</v>
      </c>
      <c r="E309" s="564"/>
      <c r="F309" s="565"/>
      <c r="G309" s="564"/>
      <c r="H309" s="565"/>
      <c r="I309" s="564"/>
      <c r="J309" s="566"/>
      <c r="K309" s="567"/>
      <c r="L309" s="566"/>
    </row>
    <row r="310" spans="1:12" ht="16.5" thickBot="1">
      <c r="A310" s="730"/>
      <c r="B310" s="733"/>
      <c r="C310" s="486" t="s">
        <v>22</v>
      </c>
      <c r="D310" s="487" t="s">
        <v>10</v>
      </c>
      <c r="E310" s="488"/>
      <c r="F310" s="489"/>
      <c r="G310" s="488"/>
      <c r="H310" s="489"/>
      <c r="I310" s="488"/>
      <c r="J310" s="543"/>
      <c r="K310" s="488"/>
      <c r="L310" s="489"/>
    </row>
    <row r="311" spans="1:12" ht="37.5" customHeight="1">
      <c r="A311" s="730"/>
      <c r="B311" s="733"/>
      <c r="C311" s="568" t="s">
        <v>3</v>
      </c>
      <c r="D311" s="448" t="s">
        <v>11</v>
      </c>
      <c r="E311" s="449"/>
      <c r="F311" s="450"/>
      <c r="G311" s="449"/>
      <c r="H311" s="450"/>
      <c r="I311" s="449"/>
      <c r="J311" s="450"/>
      <c r="K311" s="449"/>
      <c r="L311" s="450"/>
    </row>
    <row r="312" spans="1:12" ht="39" customHeight="1">
      <c r="A312" s="730"/>
      <c r="B312" s="733"/>
      <c r="C312" s="455" t="s">
        <v>4</v>
      </c>
      <c r="D312" s="456" t="s">
        <v>12</v>
      </c>
      <c r="E312" s="449"/>
      <c r="F312" s="453"/>
      <c r="G312" s="449"/>
      <c r="H312" s="453"/>
      <c r="I312" s="449"/>
      <c r="J312" s="453"/>
      <c r="K312" s="449"/>
      <c r="L312" s="453"/>
    </row>
    <row r="313" spans="1:12" ht="37.5" customHeight="1">
      <c r="A313" s="730"/>
      <c r="B313" s="733"/>
      <c r="C313" s="454" t="s">
        <v>5</v>
      </c>
      <c r="D313" s="448" t="s">
        <v>13</v>
      </c>
      <c r="E313" s="449"/>
      <c r="F313" s="453"/>
      <c r="G313" s="449"/>
      <c r="H313" s="453"/>
      <c r="I313" s="449"/>
      <c r="J313" s="453"/>
      <c r="K313" s="449"/>
      <c r="L313" s="453"/>
    </row>
    <row r="314" spans="1:12" ht="45" customHeight="1" thickBot="1">
      <c r="A314" s="731"/>
      <c r="B314" s="734"/>
      <c r="C314" s="562" t="s">
        <v>6</v>
      </c>
      <c r="D314" s="457" t="s">
        <v>14</v>
      </c>
      <c r="E314" s="458"/>
      <c r="F314" s="459"/>
      <c r="G314" s="458"/>
      <c r="H314" s="459"/>
      <c r="I314" s="560"/>
      <c r="J314" s="561"/>
      <c r="K314" s="560"/>
      <c r="L314" s="561"/>
    </row>
    <row r="315" spans="1:12" ht="15.75" thickBot="1">
      <c r="A315" s="18"/>
      <c r="B315" s="19"/>
      <c r="C315" s="20"/>
      <c r="D315" s="20"/>
      <c r="E315" s="9"/>
      <c r="F315" s="21"/>
      <c r="G315" s="9"/>
      <c r="H315" s="21"/>
      <c r="I315" s="9"/>
      <c r="J315" s="21"/>
      <c r="K315" s="9"/>
      <c r="L315" s="21"/>
    </row>
    <row r="316" spans="1:12" ht="35.25" customHeight="1" thickBot="1">
      <c r="A316" s="677" t="s">
        <v>21</v>
      </c>
      <c r="B316" s="688">
        <f>+B308+1</f>
        <v>44632</v>
      </c>
      <c r="C316" s="45" t="s">
        <v>1</v>
      </c>
      <c r="D316" s="31" t="s">
        <v>8</v>
      </c>
      <c r="E316" s="50" t="s">
        <v>75</v>
      </c>
      <c r="F316" s="85" t="s">
        <v>66</v>
      </c>
      <c r="G316" s="50"/>
      <c r="H316" s="81"/>
      <c r="I316" s="50"/>
      <c r="J316" s="126"/>
      <c r="K316" s="50"/>
      <c r="L316" s="126"/>
    </row>
    <row r="317" spans="1:12" ht="35.25" customHeight="1" thickBot="1">
      <c r="A317" s="677"/>
      <c r="B317" s="689"/>
      <c r="C317" s="41" t="s">
        <v>2</v>
      </c>
      <c r="D317" s="37" t="s">
        <v>9</v>
      </c>
      <c r="E317" s="50" t="s">
        <v>75</v>
      </c>
      <c r="F317" s="532" t="s">
        <v>66</v>
      </c>
      <c r="G317" s="358"/>
      <c r="H317" s="485"/>
      <c r="I317" s="358"/>
      <c r="J317" s="569"/>
      <c r="K317" s="358"/>
      <c r="L317" s="569"/>
    </row>
    <row r="318" spans="1:12" ht="16.5" thickBot="1">
      <c r="A318" s="677"/>
      <c r="B318" s="689"/>
      <c r="C318" s="486" t="s">
        <v>22</v>
      </c>
      <c r="D318" s="487" t="s">
        <v>10</v>
      </c>
      <c r="E318" s="488"/>
      <c r="F318" s="489"/>
      <c r="G318" s="488"/>
      <c r="H318" s="490"/>
      <c r="I318" s="488"/>
      <c r="J318" s="572"/>
      <c r="K318" s="488"/>
      <c r="L318" s="490"/>
    </row>
    <row r="319" spans="1:12" ht="16.5" customHeight="1">
      <c r="A319" s="677"/>
      <c r="B319" s="689"/>
      <c r="C319" s="114" t="s">
        <v>3</v>
      </c>
      <c r="D319" s="31" t="s">
        <v>11</v>
      </c>
      <c r="E319" s="10"/>
      <c r="F319" s="570"/>
      <c r="G319" s="50"/>
      <c r="H319" s="531"/>
      <c r="I319" s="50"/>
      <c r="J319" s="571"/>
      <c r="K319" s="50"/>
      <c r="L319" s="571"/>
    </row>
    <row r="320" spans="1:12" ht="17.25" customHeight="1">
      <c r="A320" s="677"/>
      <c r="B320" s="689"/>
      <c r="C320" s="41" t="s">
        <v>4</v>
      </c>
      <c r="D320" s="32" t="s">
        <v>12</v>
      </c>
      <c r="E320" s="10"/>
      <c r="F320" s="42"/>
      <c r="G320" s="50"/>
      <c r="H320" s="83"/>
      <c r="I320" s="50"/>
      <c r="J320" s="124"/>
      <c r="K320" s="50"/>
      <c r="L320" s="124"/>
    </row>
    <row r="321" spans="1:12" ht="18.75" customHeight="1">
      <c r="A321" s="677"/>
      <c r="B321" s="689"/>
      <c r="C321" s="40" t="s">
        <v>5</v>
      </c>
      <c r="D321" s="31" t="s">
        <v>13</v>
      </c>
      <c r="E321" s="10"/>
      <c r="F321" s="23"/>
      <c r="G321" s="10"/>
      <c r="H321" s="23"/>
      <c r="I321" s="10"/>
      <c r="J321" s="123"/>
      <c r="K321" s="10"/>
      <c r="L321" s="123"/>
    </row>
    <row r="322" spans="1:12" ht="21.75" customHeight="1" thickBot="1">
      <c r="A322" s="678"/>
      <c r="B322" s="690"/>
      <c r="C322" s="121" t="s">
        <v>6</v>
      </c>
      <c r="D322" s="44" t="s">
        <v>14</v>
      </c>
      <c r="E322" s="11"/>
      <c r="F322" s="27"/>
      <c r="G322" s="11"/>
      <c r="H322" s="27"/>
      <c r="I322" s="11"/>
      <c r="J322" s="125"/>
      <c r="K322" s="11"/>
      <c r="L322" s="125"/>
    </row>
    <row r="323" ht="13.5" thickBot="1"/>
    <row r="324" spans="1:12" ht="63" customHeight="1">
      <c r="A324" s="738" t="s">
        <v>20</v>
      </c>
      <c r="B324" s="739">
        <f>+B316+2</f>
        <v>44634</v>
      </c>
      <c r="C324" s="518" t="s">
        <v>1</v>
      </c>
      <c r="D324" s="386" t="s">
        <v>8</v>
      </c>
      <c r="E324" s="106" t="s">
        <v>76</v>
      </c>
      <c r="F324" s="591" t="s">
        <v>66</v>
      </c>
      <c r="G324" s="105" t="s">
        <v>75</v>
      </c>
      <c r="H324" s="131" t="s">
        <v>66</v>
      </c>
      <c r="I324" s="105"/>
      <c r="J324" s="500"/>
      <c r="K324" s="105"/>
      <c r="L324" s="500"/>
    </row>
    <row r="325" spans="1:12" ht="53.25" customHeight="1" thickBot="1">
      <c r="A325" s="677"/>
      <c r="B325" s="740"/>
      <c r="C325" s="520" t="s">
        <v>2</v>
      </c>
      <c r="D325" s="522" t="s">
        <v>9</v>
      </c>
      <c r="E325" s="87" t="s">
        <v>76</v>
      </c>
      <c r="F325" s="128" t="s">
        <v>66</v>
      </c>
      <c r="G325" s="50" t="s">
        <v>75</v>
      </c>
      <c r="H325" s="470" t="s">
        <v>66</v>
      </c>
      <c r="I325" s="358"/>
      <c r="J325" s="370"/>
      <c r="K325" s="358"/>
      <c r="L325" s="370"/>
    </row>
    <row r="326" spans="1:12" ht="16.5" thickBot="1">
      <c r="A326" s="677"/>
      <c r="B326" s="740"/>
      <c r="C326" s="525" t="s">
        <v>22</v>
      </c>
      <c r="D326" s="526" t="s">
        <v>10</v>
      </c>
      <c r="E326" s="527"/>
      <c r="F326" s="528"/>
      <c r="G326" s="527"/>
      <c r="H326" s="528"/>
      <c r="I326" s="527"/>
      <c r="J326" s="529"/>
      <c r="K326" s="527"/>
      <c r="L326" s="528"/>
    </row>
    <row r="327" spans="1:12" ht="57.75" customHeight="1">
      <c r="A327" s="677"/>
      <c r="B327" s="740"/>
      <c r="C327" s="523" t="s">
        <v>3</v>
      </c>
      <c r="D327" s="395" t="s">
        <v>11</v>
      </c>
      <c r="E327" s="87" t="s">
        <v>76</v>
      </c>
      <c r="F327" s="128" t="s">
        <v>66</v>
      </c>
      <c r="G327" s="389"/>
      <c r="H327" s="392"/>
      <c r="I327" s="389"/>
      <c r="J327" s="524"/>
      <c r="K327" s="358"/>
      <c r="L327" s="402"/>
    </row>
    <row r="328" spans="1:12" ht="60" customHeight="1">
      <c r="A328" s="677"/>
      <c r="B328" s="740"/>
      <c r="C328" s="520" t="s">
        <v>4</v>
      </c>
      <c r="D328" s="394" t="s">
        <v>12</v>
      </c>
      <c r="E328" s="389"/>
      <c r="F328" s="390"/>
      <c r="G328" s="391"/>
      <c r="H328" s="515"/>
      <c r="I328" s="71"/>
      <c r="J328" s="128"/>
      <c r="K328" s="530"/>
      <c r="L328" s="128"/>
    </row>
    <row r="329" spans="1:12" ht="43.5" customHeight="1">
      <c r="A329" s="677"/>
      <c r="B329" s="740"/>
      <c r="C329" s="519" t="s">
        <v>5</v>
      </c>
      <c r="D329" s="395" t="s">
        <v>13</v>
      </c>
      <c r="E329" s="103"/>
      <c r="F329" s="396"/>
      <c r="G329" s="391"/>
      <c r="H329" s="516"/>
      <c r="I329" s="71"/>
      <c r="J329" s="128"/>
      <c r="K329" s="499" t="s">
        <v>71</v>
      </c>
      <c r="L329" s="396" t="s">
        <v>114</v>
      </c>
    </row>
    <row r="330" spans="1:12" ht="43.5" customHeight="1">
      <c r="A330" s="677"/>
      <c r="B330" s="741"/>
      <c r="C330" s="519" t="s">
        <v>6</v>
      </c>
      <c r="D330" s="388" t="s">
        <v>14</v>
      </c>
      <c r="E330" s="103"/>
      <c r="F330" s="399"/>
      <c r="G330" s="400"/>
      <c r="H330" s="401"/>
      <c r="I330" s="71"/>
      <c r="J330" s="464"/>
      <c r="K330" s="499" t="s">
        <v>65</v>
      </c>
      <c r="L330" s="402" t="s">
        <v>114</v>
      </c>
    </row>
    <row r="331" spans="1:12" ht="44.25" customHeight="1" thickBot="1">
      <c r="A331" s="678"/>
      <c r="B331" s="742"/>
      <c r="C331" s="521" t="s">
        <v>26</v>
      </c>
      <c r="D331" s="517" t="s">
        <v>27</v>
      </c>
      <c r="E331" s="307"/>
      <c r="F331" s="404"/>
      <c r="G331" s="469"/>
      <c r="H331" s="308"/>
      <c r="I331" s="466"/>
      <c r="J331" s="378"/>
      <c r="K331" s="479"/>
      <c r="L331" s="465"/>
    </row>
    <row r="332" spans="9:12" ht="13.5" thickBot="1">
      <c r="I332" s="358"/>
      <c r="J332" s="470"/>
      <c r="K332" s="358"/>
      <c r="L332" s="470"/>
    </row>
    <row r="333" spans="1:12" ht="45" customHeight="1">
      <c r="A333" s="738" t="s">
        <v>16</v>
      </c>
      <c r="B333" s="688">
        <f>+B324+1</f>
        <v>44635</v>
      </c>
      <c r="C333" s="116" t="s">
        <v>1</v>
      </c>
      <c r="D333" s="39" t="s">
        <v>8</v>
      </c>
      <c r="E333" s="511" t="s">
        <v>71</v>
      </c>
      <c r="F333" s="79" t="s">
        <v>114</v>
      </c>
      <c r="G333" s="106" t="s">
        <v>76</v>
      </c>
      <c r="H333" s="591" t="s">
        <v>66</v>
      </c>
      <c r="I333" s="105"/>
      <c r="J333" s="477"/>
      <c r="K333" s="105" t="s">
        <v>75</v>
      </c>
      <c r="L333" s="131" t="s">
        <v>66</v>
      </c>
    </row>
    <row r="334" spans="1:12" ht="41.25" customHeight="1" thickBot="1">
      <c r="A334" s="677"/>
      <c r="B334" s="689"/>
      <c r="C334" s="510" t="s">
        <v>2</v>
      </c>
      <c r="D334" s="44" t="s">
        <v>9</v>
      </c>
      <c r="E334" s="595" t="s">
        <v>65</v>
      </c>
      <c r="F334" s="465" t="s">
        <v>114</v>
      </c>
      <c r="G334" s="87" t="s">
        <v>76</v>
      </c>
      <c r="H334" s="128" t="s">
        <v>66</v>
      </c>
      <c r="I334" s="586"/>
      <c r="J334" s="346"/>
      <c r="K334" s="586" t="s">
        <v>75</v>
      </c>
      <c r="L334" s="465" t="s">
        <v>66</v>
      </c>
    </row>
    <row r="335" spans="1:12" ht="16.5" thickBot="1">
      <c r="A335" s="677"/>
      <c r="B335" s="689"/>
      <c r="C335" s="486" t="s">
        <v>22</v>
      </c>
      <c r="D335" s="487" t="s">
        <v>10</v>
      </c>
      <c r="E335" s="488"/>
      <c r="F335" s="489"/>
      <c r="G335" s="488"/>
      <c r="H335" s="490"/>
      <c r="I335" s="488"/>
      <c r="J335" s="490"/>
      <c r="K335" s="488"/>
      <c r="L335" s="490"/>
    </row>
    <row r="336" spans="1:12" ht="41.25" customHeight="1">
      <c r="A336" s="677"/>
      <c r="B336" s="689"/>
      <c r="C336" s="114" t="s">
        <v>3</v>
      </c>
      <c r="D336" s="31" t="s">
        <v>11</v>
      </c>
      <c r="E336" s="501" t="s">
        <v>72</v>
      </c>
      <c r="F336" s="127" t="s">
        <v>66</v>
      </c>
      <c r="G336" s="501" t="s">
        <v>72</v>
      </c>
      <c r="H336" s="127" t="s">
        <v>66</v>
      </c>
      <c r="I336" s="501" t="s">
        <v>72</v>
      </c>
      <c r="J336" s="127" t="s">
        <v>66</v>
      </c>
      <c r="K336" s="501" t="s">
        <v>72</v>
      </c>
      <c r="L336" s="127" t="s">
        <v>66</v>
      </c>
    </row>
    <row r="337" spans="1:12" ht="46.5" customHeight="1">
      <c r="A337" s="677"/>
      <c r="B337" s="689"/>
      <c r="C337" s="41" t="s">
        <v>4</v>
      </c>
      <c r="D337" s="32" t="s">
        <v>12</v>
      </c>
      <c r="E337" s="87" t="s">
        <v>72</v>
      </c>
      <c r="F337" s="127" t="s">
        <v>66</v>
      </c>
      <c r="G337" s="514" t="s">
        <v>72</v>
      </c>
      <c r="H337" s="127" t="s">
        <v>66</v>
      </c>
      <c r="I337" s="87" t="s">
        <v>72</v>
      </c>
      <c r="J337" s="127" t="s">
        <v>66</v>
      </c>
      <c r="K337" s="87" t="s">
        <v>72</v>
      </c>
      <c r="L337" s="127" t="s">
        <v>66</v>
      </c>
    </row>
    <row r="338" spans="1:12" ht="93" customHeight="1">
      <c r="A338" s="677"/>
      <c r="B338" s="689"/>
      <c r="C338" s="40" t="s">
        <v>5</v>
      </c>
      <c r="D338" s="31" t="s">
        <v>13</v>
      </c>
      <c r="E338" s="381" t="s">
        <v>125</v>
      </c>
      <c r="F338" s="128" t="s">
        <v>123</v>
      </c>
      <c r="G338" s="381" t="s">
        <v>125</v>
      </c>
      <c r="H338" s="128" t="s">
        <v>123</v>
      </c>
      <c r="I338" s="381" t="s">
        <v>125</v>
      </c>
      <c r="J338" s="128" t="s">
        <v>123</v>
      </c>
      <c r="K338" s="381" t="s">
        <v>125</v>
      </c>
      <c r="L338" s="128" t="s">
        <v>123</v>
      </c>
    </row>
    <row r="339" spans="1:12" ht="111.75" customHeight="1" thickBot="1">
      <c r="A339" s="678"/>
      <c r="B339" s="690"/>
      <c r="C339" s="121" t="s">
        <v>6</v>
      </c>
      <c r="D339" s="44" t="s">
        <v>14</v>
      </c>
      <c r="E339" s="512" t="s">
        <v>126</v>
      </c>
      <c r="F339" s="513" t="s">
        <v>124</v>
      </c>
      <c r="G339" s="512" t="s">
        <v>126</v>
      </c>
      <c r="H339" s="513" t="s">
        <v>124</v>
      </c>
      <c r="I339" s="512" t="s">
        <v>126</v>
      </c>
      <c r="J339" s="513" t="s">
        <v>124</v>
      </c>
      <c r="K339" s="512" t="s">
        <v>126</v>
      </c>
      <c r="L339" s="513" t="s">
        <v>124</v>
      </c>
    </row>
    <row r="340" spans="5:12" ht="13.5" thickBot="1">
      <c r="E340" s="501"/>
      <c r="F340" s="470"/>
      <c r="I340" s="358"/>
      <c r="J340" s="481"/>
      <c r="K340" s="358"/>
      <c r="L340" s="481"/>
    </row>
    <row r="341" spans="1:12" ht="47.25" customHeight="1">
      <c r="A341" s="738" t="s">
        <v>17</v>
      </c>
      <c r="B341" s="695">
        <f>+B333+1</f>
        <v>44636</v>
      </c>
      <c r="C341" s="286" t="s">
        <v>1</v>
      </c>
      <c r="D341" s="39" t="s">
        <v>8</v>
      </c>
      <c r="E341" s="105"/>
      <c r="F341" s="85"/>
      <c r="G341" s="105"/>
      <c r="H341" s="131"/>
      <c r="I341" s="105" t="s">
        <v>75</v>
      </c>
      <c r="J341" s="591" t="s">
        <v>66</v>
      </c>
      <c r="K341" s="105"/>
      <c r="L341" s="131"/>
    </row>
    <row r="342" spans="1:12" ht="41.25" customHeight="1" thickBot="1">
      <c r="A342" s="677"/>
      <c r="B342" s="693"/>
      <c r="C342" s="41" t="s">
        <v>2</v>
      </c>
      <c r="D342" s="37" t="s">
        <v>9</v>
      </c>
      <c r="E342" s="358"/>
      <c r="F342" s="484"/>
      <c r="G342" s="300"/>
      <c r="H342" s="470"/>
      <c r="I342" s="50" t="s">
        <v>75</v>
      </c>
      <c r="J342" s="128" t="s">
        <v>66</v>
      </c>
      <c r="K342" s="358"/>
      <c r="L342" s="370"/>
    </row>
    <row r="343" spans="1:12" ht="16.5" thickBot="1">
      <c r="A343" s="677"/>
      <c r="B343" s="708"/>
      <c r="C343" s="486" t="s">
        <v>22</v>
      </c>
      <c r="D343" s="487" t="s">
        <v>10</v>
      </c>
      <c r="E343" s="488"/>
      <c r="F343" s="489"/>
      <c r="G343" s="488"/>
      <c r="H343" s="490"/>
      <c r="I343" s="488"/>
      <c r="J343" s="490"/>
      <c r="K343" s="488"/>
      <c r="L343" s="490"/>
    </row>
    <row r="344" spans="1:12" ht="40.5" customHeight="1">
      <c r="A344" s="677"/>
      <c r="B344" s="693"/>
      <c r="C344" s="114" t="s">
        <v>3</v>
      </c>
      <c r="D344" s="31" t="s">
        <v>11</v>
      </c>
      <c r="E344" s="50"/>
      <c r="F344" s="402"/>
      <c r="G344" s="50"/>
      <c r="H344" s="402"/>
      <c r="I344" s="106" t="s">
        <v>76</v>
      </c>
      <c r="J344" s="591" t="s">
        <v>66</v>
      </c>
      <c r="K344" s="50"/>
      <c r="L344" s="470"/>
    </row>
    <row r="345" spans="1:12" ht="58.5" customHeight="1">
      <c r="A345" s="677"/>
      <c r="B345" s="693"/>
      <c r="C345" s="41" t="s">
        <v>4</v>
      </c>
      <c r="D345" s="32" t="s">
        <v>12</v>
      </c>
      <c r="E345" s="461"/>
      <c r="F345" s="128"/>
      <c r="G345" s="71"/>
      <c r="H345" s="470"/>
      <c r="I345" s="87" t="s">
        <v>76</v>
      </c>
      <c r="J345" s="128" t="s">
        <v>66</v>
      </c>
      <c r="K345" s="52"/>
      <c r="L345" s="128"/>
    </row>
    <row r="346" spans="1:12" ht="44.25" customHeight="1">
      <c r="A346" s="677"/>
      <c r="B346" s="693"/>
      <c r="C346" s="22" t="s">
        <v>5</v>
      </c>
      <c r="D346" s="31" t="s">
        <v>13</v>
      </c>
      <c r="E346" s="461"/>
      <c r="F346" s="128"/>
      <c r="G346" s="499" t="s">
        <v>71</v>
      </c>
      <c r="H346" s="128" t="s">
        <v>114</v>
      </c>
      <c r="I346" s="87" t="s">
        <v>76</v>
      </c>
      <c r="J346" s="128" t="s">
        <v>66</v>
      </c>
      <c r="K346" s="52"/>
      <c r="L346" s="402"/>
    </row>
    <row r="347" spans="1:12" ht="44.25" customHeight="1" thickBot="1">
      <c r="A347" s="677"/>
      <c r="B347" s="694"/>
      <c r="C347" s="43" t="s">
        <v>6</v>
      </c>
      <c r="D347" s="44" t="s">
        <v>14</v>
      </c>
      <c r="E347" s="71"/>
      <c r="F347" s="464"/>
      <c r="G347" s="499" t="s">
        <v>65</v>
      </c>
      <c r="H347" s="473" t="s">
        <v>114</v>
      </c>
      <c r="I347" s="52"/>
      <c r="J347" s="473"/>
      <c r="K347" s="300" t="s">
        <v>69</v>
      </c>
      <c r="L347" s="470" t="s">
        <v>100</v>
      </c>
    </row>
    <row r="348" spans="1:12" ht="45.75" customHeight="1" thickBot="1">
      <c r="A348" s="678"/>
      <c r="B348" s="710"/>
      <c r="C348" s="478" t="s">
        <v>26</v>
      </c>
      <c r="D348" s="403" t="s">
        <v>27</v>
      </c>
      <c r="E348" s="466"/>
      <c r="F348" s="378"/>
      <c r="G348" s="479"/>
      <c r="H348" s="27"/>
      <c r="I348" s="11"/>
      <c r="J348" s="27"/>
      <c r="K348" s="307" t="s">
        <v>70</v>
      </c>
      <c r="L348" s="27" t="s">
        <v>100</v>
      </c>
    </row>
    <row r="349" spans="5:10" ht="15" thickBot="1">
      <c r="E349" s="50"/>
      <c r="F349" s="29"/>
      <c r="H349" s="482"/>
      <c r="J349" s="482"/>
    </row>
    <row r="350" spans="1:12" ht="45" customHeight="1">
      <c r="A350" s="738" t="s">
        <v>18</v>
      </c>
      <c r="B350" s="688">
        <f>+B341+1</f>
        <v>44637</v>
      </c>
      <c r="C350" s="286" t="s">
        <v>1</v>
      </c>
      <c r="D350" s="39" t="s">
        <v>8</v>
      </c>
      <c r="E350" s="106" t="s">
        <v>44</v>
      </c>
      <c r="F350" s="127" t="s">
        <v>45</v>
      </c>
      <c r="G350" s="106" t="s">
        <v>44</v>
      </c>
      <c r="H350" s="127" t="s">
        <v>45</v>
      </c>
      <c r="I350" s="106" t="s">
        <v>44</v>
      </c>
      <c r="J350" s="127" t="s">
        <v>45</v>
      </c>
      <c r="K350" s="106" t="s">
        <v>44</v>
      </c>
      <c r="L350" s="131" t="s">
        <v>45</v>
      </c>
    </row>
    <row r="351" spans="1:12" ht="51" customHeight="1" thickBot="1">
      <c r="A351" s="677"/>
      <c r="B351" s="689"/>
      <c r="C351" s="41" t="s">
        <v>2</v>
      </c>
      <c r="D351" s="37" t="s">
        <v>9</v>
      </c>
      <c r="E351" s="501" t="s">
        <v>44</v>
      </c>
      <c r="F351" s="470" t="s">
        <v>45</v>
      </c>
      <c r="G351" s="501" t="s">
        <v>44</v>
      </c>
      <c r="H351" s="470" t="s">
        <v>45</v>
      </c>
      <c r="I351" s="501" t="s">
        <v>44</v>
      </c>
      <c r="J351" s="470" t="s">
        <v>45</v>
      </c>
      <c r="K351" s="501" t="s">
        <v>44</v>
      </c>
      <c r="L351" s="470" t="s">
        <v>45</v>
      </c>
    </row>
    <row r="352" spans="1:12" ht="16.5" thickBot="1">
      <c r="A352" s="677"/>
      <c r="B352" s="689"/>
      <c r="C352" s="588" t="s">
        <v>22</v>
      </c>
      <c r="D352" s="487" t="s">
        <v>10</v>
      </c>
      <c r="E352" s="488"/>
      <c r="F352" s="505"/>
      <c r="G352" s="488"/>
      <c r="H352" s="490"/>
      <c r="I352" s="488"/>
      <c r="J352" s="490"/>
      <c r="K352" s="488"/>
      <c r="L352" s="490"/>
    </row>
    <row r="353" spans="1:12" ht="48" customHeight="1">
      <c r="A353" s="677"/>
      <c r="B353" s="689"/>
      <c r="C353" s="114" t="s">
        <v>3</v>
      </c>
      <c r="D353" s="31" t="s">
        <v>11</v>
      </c>
      <c r="E353" s="71" t="s">
        <v>73</v>
      </c>
      <c r="F353" s="127" t="s">
        <v>66</v>
      </c>
      <c r="G353" s="50" t="s">
        <v>73</v>
      </c>
      <c r="H353" s="345" t="s">
        <v>66</v>
      </c>
      <c r="I353" s="50" t="s">
        <v>73</v>
      </c>
      <c r="J353" s="531" t="s">
        <v>66</v>
      </c>
      <c r="K353" s="50" t="s">
        <v>73</v>
      </c>
      <c r="L353" s="531" t="s">
        <v>66</v>
      </c>
    </row>
    <row r="354" spans="1:12" ht="47.25" customHeight="1">
      <c r="A354" s="677"/>
      <c r="B354" s="689"/>
      <c r="C354" s="41" t="s">
        <v>4</v>
      </c>
      <c r="D354" s="32" t="s">
        <v>12</v>
      </c>
      <c r="E354" s="71" t="s">
        <v>73</v>
      </c>
      <c r="F354" s="127" t="s">
        <v>66</v>
      </c>
      <c r="G354" s="52" t="s">
        <v>73</v>
      </c>
      <c r="H354" s="494" t="s">
        <v>66</v>
      </c>
      <c r="I354" s="50" t="s">
        <v>73</v>
      </c>
      <c r="J354" s="83" t="s">
        <v>66</v>
      </c>
      <c r="K354" s="358" t="s">
        <v>73</v>
      </c>
      <c r="L354" s="83" t="s">
        <v>66</v>
      </c>
    </row>
    <row r="355" spans="1:12" ht="44.25" customHeight="1">
      <c r="A355" s="677"/>
      <c r="B355" s="689"/>
      <c r="C355" s="40" t="s">
        <v>5</v>
      </c>
      <c r="D355" s="31" t="s">
        <v>13</v>
      </c>
      <c r="E355" s="52"/>
      <c r="F355" s="127"/>
      <c r="G355" s="10"/>
      <c r="H355" s="24"/>
      <c r="I355" s="52"/>
      <c r="J355" s="345"/>
      <c r="K355" s="87" t="s">
        <v>76</v>
      </c>
      <c r="L355" s="552" t="s">
        <v>66</v>
      </c>
    </row>
    <row r="356" spans="1:12" ht="44.25" customHeight="1">
      <c r="A356" s="677"/>
      <c r="B356" s="691"/>
      <c r="C356" s="40" t="s">
        <v>6</v>
      </c>
      <c r="D356" s="7" t="s">
        <v>14</v>
      </c>
      <c r="E356" s="300" t="s">
        <v>69</v>
      </c>
      <c r="F356" s="127" t="s">
        <v>100</v>
      </c>
      <c r="G356" s="492"/>
      <c r="H356" s="493"/>
      <c r="I356" s="52"/>
      <c r="J356" s="345"/>
      <c r="K356" s="87" t="s">
        <v>76</v>
      </c>
      <c r="L356" s="128" t="s">
        <v>66</v>
      </c>
    </row>
    <row r="357" spans="1:12" ht="39.75" customHeight="1" thickBot="1">
      <c r="A357" s="678"/>
      <c r="B357" s="690"/>
      <c r="C357" s="478" t="s">
        <v>26</v>
      </c>
      <c r="D357" s="517" t="s">
        <v>27</v>
      </c>
      <c r="E357" s="307" t="s">
        <v>70</v>
      </c>
      <c r="F357" s="77" t="s">
        <v>100</v>
      </c>
      <c r="G357" s="11"/>
      <c r="H357" s="27"/>
      <c r="I357" s="52"/>
      <c r="J357" s="346"/>
      <c r="K357" s="11"/>
      <c r="L357" s="27"/>
    </row>
    <row r="358" spans="5:10" ht="15" thickBot="1">
      <c r="E358" s="299"/>
      <c r="F358" s="363"/>
      <c r="I358" s="475"/>
      <c r="J358" s="476"/>
    </row>
    <row r="359" spans="1:12" ht="39.75" customHeight="1">
      <c r="A359" s="738" t="s">
        <v>19</v>
      </c>
      <c r="B359" s="688">
        <f>+B350+1</f>
        <v>44638</v>
      </c>
      <c r="C359" s="286" t="s">
        <v>1</v>
      </c>
      <c r="D359" s="39" t="s">
        <v>8</v>
      </c>
      <c r="E359" s="105" t="s">
        <v>75</v>
      </c>
      <c r="F359" s="131" t="s">
        <v>66</v>
      </c>
      <c r="G359" s="105"/>
      <c r="H359" s="81"/>
      <c r="I359" s="106"/>
      <c r="J359" s="131"/>
      <c r="K359" s="105"/>
      <c r="L359" s="477"/>
    </row>
    <row r="360" spans="1:12" ht="36" customHeight="1" thickBot="1">
      <c r="A360" s="677"/>
      <c r="B360" s="689"/>
      <c r="C360" s="41" t="s">
        <v>2</v>
      </c>
      <c r="D360" s="37" t="s">
        <v>9</v>
      </c>
      <c r="E360" s="358" t="s">
        <v>75</v>
      </c>
      <c r="F360" s="470" t="s">
        <v>66</v>
      </c>
      <c r="G360" s="358"/>
      <c r="H360" s="485"/>
      <c r="I360" s="501"/>
      <c r="J360" s="470"/>
      <c r="K360" s="300"/>
      <c r="L360" s="494"/>
    </row>
    <row r="361" spans="1:12" ht="16.5" thickBot="1">
      <c r="A361" s="677"/>
      <c r="B361" s="689"/>
      <c r="C361" s="588" t="s">
        <v>22</v>
      </c>
      <c r="D361" s="487" t="s">
        <v>10</v>
      </c>
      <c r="E361" s="488"/>
      <c r="F361" s="489"/>
      <c r="G361" s="488"/>
      <c r="H361" s="490"/>
      <c r="I361" s="488"/>
      <c r="J361" s="490"/>
      <c r="K361" s="488"/>
      <c r="L361" s="490"/>
    </row>
    <row r="362" spans="1:12" ht="40.5" customHeight="1">
      <c r="A362" s="677"/>
      <c r="B362" s="689"/>
      <c r="C362" s="114" t="s">
        <v>3</v>
      </c>
      <c r="D362" s="31" t="s">
        <v>11</v>
      </c>
      <c r="E362" s="71"/>
      <c r="F362" s="127"/>
      <c r="G362" s="71"/>
      <c r="H362" s="127"/>
      <c r="I362" s="71"/>
      <c r="J362" s="127"/>
      <c r="K362" s="71"/>
      <c r="L362" s="127"/>
    </row>
    <row r="363" spans="1:12" ht="45" customHeight="1">
      <c r="A363" s="677"/>
      <c r="B363" s="689"/>
      <c r="C363" s="41" t="s">
        <v>4</v>
      </c>
      <c r="D363" s="32" t="s">
        <v>12</v>
      </c>
      <c r="E363" s="71"/>
      <c r="F363" s="127"/>
      <c r="G363" s="71"/>
      <c r="H363" s="127"/>
      <c r="I363" s="71"/>
      <c r="J363" s="128"/>
      <c r="K363" s="71"/>
      <c r="L363" s="127"/>
    </row>
    <row r="364" spans="1:12" ht="56.25" customHeight="1">
      <c r="A364" s="677"/>
      <c r="B364" s="689"/>
      <c r="C364" s="40" t="s">
        <v>5</v>
      </c>
      <c r="D364" s="31" t="s">
        <v>13</v>
      </c>
      <c r="E364" s="71"/>
      <c r="F364" s="127"/>
      <c r="G364" s="71"/>
      <c r="H364" s="127"/>
      <c r="I364" s="499" t="s">
        <v>71</v>
      </c>
      <c r="J364" s="128" t="s">
        <v>114</v>
      </c>
      <c r="K364" s="71"/>
      <c r="L364" s="127"/>
    </row>
    <row r="365" spans="1:12" ht="53.25" customHeight="1">
      <c r="A365" s="677"/>
      <c r="B365" s="691"/>
      <c r="C365" s="601" t="s">
        <v>6</v>
      </c>
      <c r="D365" s="37" t="s">
        <v>14</v>
      </c>
      <c r="E365" s="71"/>
      <c r="F365" s="127"/>
      <c r="G365" s="300" t="s">
        <v>69</v>
      </c>
      <c r="H365" s="470" t="s">
        <v>100</v>
      </c>
      <c r="I365" s="499" t="s">
        <v>65</v>
      </c>
      <c r="J365" s="464">
        <v>315</v>
      </c>
      <c r="K365" s="71"/>
      <c r="L365" s="470"/>
    </row>
    <row r="366" spans="1:12" ht="42.75" customHeight="1" thickBot="1">
      <c r="A366" s="678"/>
      <c r="B366" s="690"/>
      <c r="C366" s="602" t="s">
        <v>26</v>
      </c>
      <c r="D366" s="398" t="s">
        <v>27</v>
      </c>
      <c r="E366" s="263"/>
      <c r="F366" s="264"/>
      <c r="G366" s="307" t="s">
        <v>70</v>
      </c>
      <c r="H366" s="346" t="s">
        <v>100</v>
      </c>
      <c r="I366" s="466"/>
      <c r="J366" s="378"/>
      <c r="K366" s="479"/>
      <c r="L366" s="27"/>
    </row>
    <row r="367" spans="5:6" ht="15" thickBot="1">
      <c r="E367" s="358"/>
      <c r="F367" s="363"/>
    </row>
    <row r="368" spans="1:12" ht="43.5" customHeight="1">
      <c r="A368" s="738" t="s">
        <v>21</v>
      </c>
      <c r="B368" s="695">
        <f>+B359+1</f>
        <v>44639</v>
      </c>
      <c r="C368" s="286" t="s">
        <v>1</v>
      </c>
      <c r="D368" s="39" t="s">
        <v>8</v>
      </c>
      <c r="E368" s="105"/>
      <c r="F368" s="85"/>
      <c r="G368" s="105"/>
      <c r="H368" s="81"/>
      <c r="I368" s="105"/>
      <c r="J368" s="81"/>
      <c r="K368" s="105"/>
      <c r="L368" s="81"/>
    </row>
    <row r="369" spans="1:12" ht="32.25" customHeight="1">
      <c r="A369" s="677"/>
      <c r="B369" s="693"/>
      <c r="C369" s="40" t="s">
        <v>2</v>
      </c>
      <c r="D369" s="7" t="s">
        <v>9</v>
      </c>
      <c r="E369" s="50"/>
      <c r="F369" s="483"/>
      <c r="G369" s="50"/>
      <c r="H369" s="82"/>
      <c r="I369" s="50"/>
      <c r="J369" s="82"/>
      <c r="K369" s="50"/>
      <c r="L369" s="82"/>
    </row>
    <row r="370" spans="1:12" ht="15.75">
      <c r="A370" s="677"/>
      <c r="B370" s="693"/>
      <c r="C370" s="309" t="s">
        <v>22</v>
      </c>
      <c r="D370" s="310" t="s">
        <v>10</v>
      </c>
      <c r="E370" s="311"/>
      <c r="F370" s="312"/>
      <c r="G370" s="311"/>
      <c r="H370" s="313"/>
      <c r="I370" s="311"/>
      <c r="J370" s="313"/>
      <c r="K370" s="311"/>
      <c r="L370" s="313"/>
    </row>
    <row r="371" spans="1:12" ht="16.5" customHeight="1">
      <c r="A371" s="677"/>
      <c r="B371" s="693"/>
      <c r="C371" s="40" t="s">
        <v>3</v>
      </c>
      <c r="D371" s="7" t="s">
        <v>11</v>
      </c>
      <c r="E371" s="10"/>
      <c r="F371" s="42"/>
      <c r="G371" s="50"/>
      <c r="H371" s="83"/>
      <c r="I371" s="50"/>
      <c r="J371" s="83"/>
      <c r="K371" s="50"/>
      <c r="L371" s="83"/>
    </row>
    <row r="372" spans="1:12" ht="13.5" customHeight="1">
      <c r="A372" s="677"/>
      <c r="B372" s="693"/>
      <c r="C372" s="41" t="s">
        <v>4</v>
      </c>
      <c r="D372" s="32" t="s">
        <v>12</v>
      </c>
      <c r="E372" s="10"/>
      <c r="F372" s="42"/>
      <c r="G372" s="50"/>
      <c r="H372" s="83"/>
      <c r="I372" s="50"/>
      <c r="J372" s="83"/>
      <c r="K372" s="50"/>
      <c r="L372" s="83"/>
    </row>
    <row r="373" spans="1:12" ht="19.5" customHeight="1">
      <c r="A373" s="677"/>
      <c r="B373" s="693"/>
      <c r="C373" s="22" t="s">
        <v>5</v>
      </c>
      <c r="D373" s="31" t="s">
        <v>13</v>
      </c>
      <c r="E373" s="10"/>
      <c r="F373" s="23"/>
      <c r="G373" s="10"/>
      <c r="H373" s="23"/>
      <c r="I373" s="10"/>
      <c r="J373" s="23"/>
      <c r="K373" s="10"/>
      <c r="L373" s="23"/>
    </row>
    <row r="374" spans="1:12" ht="16.5" customHeight="1" thickBot="1">
      <c r="A374" s="678"/>
      <c r="B374" s="710"/>
      <c r="C374" s="43" t="s">
        <v>6</v>
      </c>
      <c r="D374" s="44" t="s">
        <v>14</v>
      </c>
      <c r="E374" s="11"/>
      <c r="F374" s="27"/>
      <c r="G374" s="11"/>
      <c r="H374" s="27"/>
      <c r="I374" s="11"/>
      <c r="J374" s="27"/>
      <c r="K374" s="11"/>
      <c r="L374" s="27"/>
    </row>
    <row r="375" ht="13.5" thickBot="1"/>
    <row r="376" spans="1:12" ht="48" customHeight="1">
      <c r="A376" s="738" t="s">
        <v>20</v>
      </c>
      <c r="B376" s="688">
        <f>+B368+2</f>
        <v>44641</v>
      </c>
      <c r="C376" s="116" t="s">
        <v>1</v>
      </c>
      <c r="D376" s="39" t="s">
        <v>8</v>
      </c>
      <c r="E376" s="106" t="s">
        <v>76</v>
      </c>
      <c r="F376" s="591" t="s">
        <v>66</v>
      </c>
      <c r="G376" s="105" t="s">
        <v>75</v>
      </c>
      <c r="H376" s="81" t="s">
        <v>66</v>
      </c>
      <c r="I376" s="105"/>
      <c r="J376" s="81"/>
      <c r="K376" s="105"/>
      <c r="L376" s="81"/>
    </row>
    <row r="377" spans="1:12" ht="51" customHeight="1" thickBot="1">
      <c r="A377" s="677"/>
      <c r="B377" s="689"/>
      <c r="C377" s="117" t="s">
        <v>2</v>
      </c>
      <c r="D377" s="37" t="s">
        <v>9</v>
      </c>
      <c r="E377" s="514" t="s">
        <v>76</v>
      </c>
      <c r="F377" s="370" t="s">
        <v>66</v>
      </c>
      <c r="G377" s="358" t="s">
        <v>75</v>
      </c>
      <c r="H377" s="485" t="s">
        <v>66</v>
      </c>
      <c r="I377" s="358"/>
      <c r="J377" s="485"/>
      <c r="K377" s="358"/>
      <c r="L377" s="485"/>
    </row>
    <row r="378" spans="1:12" ht="16.5" thickBot="1">
      <c r="A378" s="677"/>
      <c r="B378" s="689"/>
      <c r="C378" s="486" t="s">
        <v>22</v>
      </c>
      <c r="D378" s="487" t="s">
        <v>10</v>
      </c>
      <c r="E378" s="488"/>
      <c r="F378" s="489"/>
      <c r="G378" s="488"/>
      <c r="H378" s="490"/>
      <c r="I378" s="488"/>
      <c r="J378" s="490"/>
      <c r="K378" s="488"/>
      <c r="L378" s="490"/>
    </row>
    <row r="379" spans="1:12" ht="51.75" customHeight="1">
      <c r="A379" s="677"/>
      <c r="B379" s="689"/>
      <c r="C379" s="509" t="s">
        <v>3</v>
      </c>
      <c r="D379" s="31" t="s">
        <v>11</v>
      </c>
      <c r="E379" s="514" t="s">
        <v>76</v>
      </c>
      <c r="F379" s="370" t="s">
        <v>66</v>
      </c>
      <c r="G379" s="50"/>
      <c r="H379" s="531"/>
      <c r="I379" s="50"/>
      <c r="J379" s="531"/>
      <c r="K379" s="50"/>
      <c r="L379" s="345"/>
    </row>
    <row r="380" spans="1:12" ht="54.75" customHeight="1">
      <c r="A380" s="677"/>
      <c r="B380" s="689"/>
      <c r="C380" s="117" t="s">
        <v>4</v>
      </c>
      <c r="D380" s="32" t="s">
        <v>12</v>
      </c>
      <c r="E380" s="50"/>
      <c r="F380" s="128"/>
      <c r="G380" s="50"/>
      <c r="H380" s="83"/>
      <c r="I380" s="50"/>
      <c r="J380" s="83"/>
      <c r="K380" s="52"/>
      <c r="L380" s="494"/>
    </row>
    <row r="381" spans="1:12" ht="42.75" customHeight="1">
      <c r="A381" s="677"/>
      <c r="B381" s="689"/>
      <c r="C381" s="113" t="s">
        <v>5</v>
      </c>
      <c r="D381" s="31" t="s">
        <v>13</v>
      </c>
      <c r="E381" s="52"/>
      <c r="F381" s="345"/>
      <c r="G381" s="10"/>
      <c r="H381" s="23"/>
      <c r="I381" s="10"/>
      <c r="J381" s="23"/>
      <c r="K381" s="499" t="s">
        <v>71</v>
      </c>
      <c r="L381" s="24" t="s">
        <v>114</v>
      </c>
    </row>
    <row r="382" spans="1:12" ht="41.25" customHeight="1" thickBot="1">
      <c r="A382" s="678"/>
      <c r="B382" s="690"/>
      <c r="C382" s="539" t="s">
        <v>6</v>
      </c>
      <c r="D382" s="44" t="s">
        <v>14</v>
      </c>
      <c r="E382" s="263"/>
      <c r="F382" s="346"/>
      <c r="G382" s="11"/>
      <c r="H382" s="27"/>
      <c r="I382" s="11"/>
      <c r="J382" s="27"/>
      <c r="K382" s="595" t="s">
        <v>65</v>
      </c>
      <c r="L382" s="27" t="s">
        <v>114</v>
      </c>
    </row>
    <row r="383" spans="5:7" ht="15" thickBot="1">
      <c r="E383" s="358"/>
      <c r="F383" s="556"/>
      <c r="G383" s="38"/>
    </row>
    <row r="384" spans="1:12" ht="57" customHeight="1">
      <c r="A384" s="738" t="s">
        <v>16</v>
      </c>
      <c r="B384" s="688">
        <f>+B376+1</f>
        <v>44642</v>
      </c>
      <c r="C384" s="286" t="s">
        <v>1</v>
      </c>
      <c r="D384" s="39" t="s">
        <v>8</v>
      </c>
      <c r="E384" s="511" t="s">
        <v>71</v>
      </c>
      <c r="F384" s="85" t="s">
        <v>114</v>
      </c>
      <c r="G384" s="106" t="s">
        <v>76</v>
      </c>
      <c r="H384" s="591" t="s">
        <v>66</v>
      </c>
      <c r="I384" s="105"/>
      <c r="J384" s="477"/>
      <c r="K384" s="105"/>
      <c r="L384" s="81"/>
    </row>
    <row r="385" spans="1:12" ht="50.25" customHeight="1" thickBot="1">
      <c r="A385" s="677"/>
      <c r="B385" s="689"/>
      <c r="C385" s="606" t="s">
        <v>2</v>
      </c>
      <c r="D385" s="44" t="s">
        <v>9</v>
      </c>
      <c r="E385" s="595" t="s">
        <v>65</v>
      </c>
      <c r="F385" s="269" t="s">
        <v>114</v>
      </c>
      <c r="G385" s="466" t="s">
        <v>76</v>
      </c>
      <c r="H385" s="269" t="s">
        <v>66</v>
      </c>
      <c r="I385" s="263"/>
      <c r="J385" s="346"/>
      <c r="K385" s="586"/>
      <c r="L385" s="603"/>
    </row>
    <row r="386" spans="1:12" ht="16.5" thickBot="1">
      <c r="A386" s="677"/>
      <c r="B386" s="689"/>
      <c r="C386" s="541" t="s">
        <v>22</v>
      </c>
      <c r="D386" s="542" t="s">
        <v>10</v>
      </c>
      <c r="E386" s="536"/>
      <c r="F386" s="604"/>
      <c r="G386" s="536"/>
      <c r="H386" s="605"/>
      <c r="I386" s="536"/>
      <c r="J386" s="605"/>
      <c r="K386" s="536"/>
      <c r="L386" s="605"/>
    </row>
    <row r="387" spans="1:12" ht="49.5" customHeight="1">
      <c r="A387" s="677"/>
      <c r="B387" s="689"/>
      <c r="C387" s="550" t="s">
        <v>3</v>
      </c>
      <c r="D387" s="39" t="s">
        <v>11</v>
      </c>
      <c r="E387" s="105" t="s">
        <v>73</v>
      </c>
      <c r="F387" s="131" t="s">
        <v>66</v>
      </c>
      <c r="G387" s="105" t="s">
        <v>73</v>
      </c>
      <c r="H387" s="131" t="s">
        <v>66</v>
      </c>
      <c r="I387" s="105" t="s">
        <v>73</v>
      </c>
      <c r="J387" s="131" t="s">
        <v>66</v>
      </c>
      <c r="K387" s="105" t="s">
        <v>73</v>
      </c>
      <c r="L387" s="131" t="s">
        <v>66</v>
      </c>
    </row>
    <row r="388" spans="1:12" ht="48.75" customHeight="1">
      <c r="A388" s="677"/>
      <c r="B388" s="689"/>
      <c r="C388" s="41" t="s">
        <v>4</v>
      </c>
      <c r="D388" s="32" t="s">
        <v>12</v>
      </c>
      <c r="E388" s="50" t="s">
        <v>73</v>
      </c>
      <c r="F388" s="128" t="s">
        <v>66</v>
      </c>
      <c r="G388" s="50" t="s">
        <v>73</v>
      </c>
      <c r="H388" s="128" t="s">
        <v>66</v>
      </c>
      <c r="I388" s="50" t="s">
        <v>73</v>
      </c>
      <c r="J388" s="128" t="s">
        <v>66</v>
      </c>
      <c r="K388" s="50" t="s">
        <v>73</v>
      </c>
      <c r="L388" s="128" t="s">
        <v>66</v>
      </c>
    </row>
    <row r="389" spans="1:12" ht="54" customHeight="1">
      <c r="A389" s="677"/>
      <c r="B389" s="689"/>
      <c r="C389" s="40" t="s">
        <v>5</v>
      </c>
      <c r="D389" s="31" t="s">
        <v>13</v>
      </c>
      <c r="E389" s="10"/>
      <c r="F389" s="23"/>
      <c r="G389" s="10"/>
      <c r="H389" s="24"/>
      <c r="I389" s="52"/>
      <c r="J389" s="496"/>
      <c r="K389" s="52"/>
      <c r="L389" s="496"/>
    </row>
    <row r="390" spans="1:12" ht="54" customHeight="1">
      <c r="A390" s="677"/>
      <c r="B390" s="691"/>
      <c r="C390" s="40" t="s">
        <v>6</v>
      </c>
      <c r="D390" s="37" t="s">
        <v>14</v>
      </c>
      <c r="E390" s="495"/>
      <c r="F390" s="493"/>
      <c r="G390" s="495"/>
      <c r="H390" s="493"/>
      <c r="I390" s="300" t="s">
        <v>69</v>
      </c>
      <c r="J390" s="345" t="s">
        <v>100</v>
      </c>
      <c r="K390" s="52"/>
      <c r="L390" s="345"/>
    </row>
    <row r="391" spans="1:12" ht="45.75" customHeight="1" thickBot="1">
      <c r="A391" s="678"/>
      <c r="B391" s="690"/>
      <c r="C391" s="599" t="s">
        <v>26</v>
      </c>
      <c r="D391" s="398" t="s">
        <v>27</v>
      </c>
      <c r="E391" s="11"/>
      <c r="F391" s="27"/>
      <c r="G391" s="11"/>
      <c r="H391" s="27"/>
      <c r="I391" s="307" t="s">
        <v>70</v>
      </c>
      <c r="J391" s="346" t="s">
        <v>100</v>
      </c>
      <c r="K391" s="263"/>
      <c r="L391" s="346"/>
    </row>
    <row r="392" ht="13.5" thickBot="1">
      <c r="K392" s="38"/>
    </row>
    <row r="393" spans="1:12" ht="69.75" customHeight="1">
      <c r="A393" s="738" t="s">
        <v>17</v>
      </c>
      <c r="B393" s="695">
        <f>+B384+1</f>
        <v>44643</v>
      </c>
      <c r="C393" s="286" t="s">
        <v>1</v>
      </c>
      <c r="D393" s="39" t="s">
        <v>8</v>
      </c>
      <c r="E393" s="105"/>
      <c r="F393" s="85"/>
      <c r="G393" s="105"/>
      <c r="H393" s="81"/>
      <c r="I393" s="105" t="s">
        <v>75</v>
      </c>
      <c r="J393" s="591" t="s">
        <v>66</v>
      </c>
      <c r="K393" s="105"/>
      <c r="L393" s="131"/>
    </row>
    <row r="394" spans="1:12" ht="56.25" customHeight="1" thickBot="1">
      <c r="A394" s="677"/>
      <c r="B394" s="693"/>
      <c r="C394" s="41" t="s">
        <v>2</v>
      </c>
      <c r="D394" s="37" t="s">
        <v>9</v>
      </c>
      <c r="E394" s="358"/>
      <c r="F394" s="484"/>
      <c r="G394" s="358"/>
      <c r="H394" s="485"/>
      <c r="I394" s="358" t="s">
        <v>75</v>
      </c>
      <c r="J394" s="370" t="s">
        <v>66</v>
      </c>
      <c r="K394" s="358"/>
      <c r="L394" s="370"/>
    </row>
    <row r="395" spans="1:12" ht="16.5" thickBot="1">
      <c r="A395" s="677"/>
      <c r="B395" s="708"/>
      <c r="C395" s="486" t="s">
        <v>22</v>
      </c>
      <c r="D395" s="487" t="s">
        <v>10</v>
      </c>
      <c r="E395" s="488"/>
      <c r="F395" s="489"/>
      <c r="G395" s="488"/>
      <c r="H395" s="490"/>
      <c r="I395" s="488"/>
      <c r="J395" s="490"/>
      <c r="K395" s="488"/>
      <c r="L395" s="490"/>
    </row>
    <row r="396" spans="1:12" ht="63.75" customHeight="1">
      <c r="A396" s="677"/>
      <c r="B396" s="693"/>
      <c r="C396" s="114" t="s">
        <v>3</v>
      </c>
      <c r="D396" s="31" t="s">
        <v>11</v>
      </c>
      <c r="E396" s="50"/>
      <c r="F396" s="402"/>
      <c r="G396" s="50"/>
      <c r="H396" s="402"/>
      <c r="I396" s="71" t="s">
        <v>76</v>
      </c>
      <c r="J396" s="552" t="s">
        <v>66</v>
      </c>
      <c r="K396" s="50"/>
      <c r="L396" s="402"/>
    </row>
    <row r="397" spans="1:12" ht="72.75" customHeight="1">
      <c r="A397" s="677"/>
      <c r="B397" s="693"/>
      <c r="C397" s="41" t="s">
        <v>4</v>
      </c>
      <c r="D397" s="32" t="s">
        <v>12</v>
      </c>
      <c r="E397" s="52"/>
      <c r="F397" s="128"/>
      <c r="G397" s="52"/>
      <c r="H397" s="128"/>
      <c r="I397" s="87" t="s">
        <v>76</v>
      </c>
      <c r="J397" s="128" t="s">
        <v>66</v>
      </c>
      <c r="K397" s="52"/>
      <c r="L397" s="128"/>
    </row>
    <row r="398" spans="1:12" ht="60.75" customHeight="1">
      <c r="A398" s="677"/>
      <c r="B398" s="693"/>
      <c r="C398" s="22" t="s">
        <v>5</v>
      </c>
      <c r="D398" s="31" t="s">
        <v>13</v>
      </c>
      <c r="E398" s="10"/>
      <c r="F398" s="23"/>
      <c r="G398" s="499" t="s">
        <v>71</v>
      </c>
      <c r="H398" s="23" t="s">
        <v>117</v>
      </c>
      <c r="I398" s="10"/>
      <c r="J398" s="23"/>
      <c r="K398" s="300"/>
      <c r="L398" s="23"/>
    </row>
    <row r="399" spans="1:12" ht="60.75" customHeight="1">
      <c r="A399" s="677"/>
      <c r="B399" s="694"/>
      <c r="C399" s="472" t="s">
        <v>6</v>
      </c>
      <c r="D399" s="37" t="s">
        <v>14</v>
      </c>
      <c r="E399" s="495"/>
      <c r="F399" s="493"/>
      <c r="G399" s="499" t="s">
        <v>65</v>
      </c>
      <c r="H399" s="493" t="s">
        <v>117</v>
      </c>
      <c r="I399" s="495"/>
      <c r="J399" s="493"/>
      <c r="K399" s="300" t="s">
        <v>69</v>
      </c>
      <c r="L399" s="493" t="s">
        <v>100</v>
      </c>
    </row>
    <row r="400" spans="1:12" ht="65.25" customHeight="1" thickBot="1">
      <c r="A400" s="678"/>
      <c r="B400" s="710"/>
      <c r="C400" s="480" t="s">
        <v>26</v>
      </c>
      <c r="D400" s="398" t="s">
        <v>27</v>
      </c>
      <c r="E400" s="11"/>
      <c r="F400" s="27"/>
      <c r="G400" s="11"/>
      <c r="H400" s="27"/>
      <c r="I400" s="11"/>
      <c r="J400" s="27"/>
      <c r="K400" s="307" t="s">
        <v>70</v>
      </c>
      <c r="L400" s="27" t="s">
        <v>100</v>
      </c>
    </row>
    <row r="401" ht="13.5" thickBot="1">
      <c r="L401" s="379"/>
    </row>
    <row r="402" spans="1:12" ht="55.5" customHeight="1">
      <c r="A402" s="738" t="s">
        <v>18</v>
      </c>
      <c r="B402" s="695">
        <f>+B393+1</f>
        <v>44644</v>
      </c>
      <c r="C402" s="286" t="s">
        <v>1</v>
      </c>
      <c r="D402" s="39" t="s">
        <v>8</v>
      </c>
      <c r="E402" s="106" t="s">
        <v>44</v>
      </c>
      <c r="F402" s="128" t="s">
        <v>45</v>
      </c>
      <c r="G402" s="106" t="s">
        <v>44</v>
      </c>
      <c r="H402" s="128" t="s">
        <v>45</v>
      </c>
      <c r="I402" s="106" t="s">
        <v>44</v>
      </c>
      <c r="J402" s="128" t="s">
        <v>45</v>
      </c>
      <c r="K402" s="106" t="s">
        <v>44</v>
      </c>
      <c r="L402" s="127" t="s">
        <v>45</v>
      </c>
    </row>
    <row r="403" spans="1:12" ht="53.25" customHeight="1">
      <c r="A403" s="677"/>
      <c r="B403" s="693"/>
      <c r="C403" s="40" t="s">
        <v>2</v>
      </c>
      <c r="D403" s="7" t="s">
        <v>9</v>
      </c>
      <c r="E403" s="71" t="s">
        <v>44</v>
      </c>
      <c r="F403" s="127" t="s">
        <v>45</v>
      </c>
      <c r="G403" s="71" t="s">
        <v>44</v>
      </c>
      <c r="H403" s="127" t="s">
        <v>45</v>
      </c>
      <c r="I403" s="71" t="s">
        <v>44</v>
      </c>
      <c r="J403" s="127" t="s">
        <v>45</v>
      </c>
      <c r="K403" s="71" t="s">
        <v>44</v>
      </c>
      <c r="L403" s="127" t="s">
        <v>45</v>
      </c>
    </row>
    <row r="404" spans="1:12" ht="17.25" customHeight="1">
      <c r="A404" s="677"/>
      <c r="B404" s="693"/>
      <c r="C404" s="309" t="s">
        <v>22</v>
      </c>
      <c r="D404" s="310" t="s">
        <v>10</v>
      </c>
      <c r="E404" s="311"/>
      <c r="F404" s="312"/>
      <c r="G404" s="311"/>
      <c r="H404" s="313"/>
      <c r="I404" s="311"/>
      <c r="J404" s="313"/>
      <c r="K404" s="311"/>
      <c r="L404" s="313"/>
    </row>
    <row r="405" spans="1:12" ht="52.5" customHeight="1">
      <c r="A405" s="677"/>
      <c r="B405" s="693"/>
      <c r="C405" s="40" t="s">
        <v>3</v>
      </c>
      <c r="D405" s="7" t="s">
        <v>11</v>
      </c>
      <c r="E405" s="10"/>
      <c r="F405" s="42"/>
      <c r="G405" s="50"/>
      <c r="H405" s="83"/>
      <c r="I405" s="50"/>
      <c r="J405" s="83"/>
      <c r="K405" s="50" t="s">
        <v>75</v>
      </c>
      <c r="L405" s="552" t="s">
        <v>66</v>
      </c>
    </row>
    <row r="406" spans="1:12" ht="56.25" customHeight="1">
      <c r="A406" s="677"/>
      <c r="B406" s="693"/>
      <c r="C406" s="41" t="s">
        <v>4</v>
      </c>
      <c r="D406" s="32" t="s">
        <v>12</v>
      </c>
      <c r="E406" s="10"/>
      <c r="F406" s="42"/>
      <c r="G406" s="50"/>
      <c r="H406" s="83"/>
      <c r="I406" s="50"/>
      <c r="J406" s="83"/>
      <c r="K406" s="50" t="s">
        <v>75</v>
      </c>
      <c r="L406" s="128" t="s">
        <v>66</v>
      </c>
    </row>
    <row r="407" spans="1:12" ht="81" customHeight="1">
      <c r="A407" s="677"/>
      <c r="B407" s="693"/>
      <c r="C407" s="22" t="s">
        <v>5</v>
      </c>
      <c r="D407" s="31" t="s">
        <v>13</v>
      </c>
      <c r="E407" s="300"/>
      <c r="F407" s="23"/>
      <c r="G407" s="10"/>
      <c r="H407" s="23"/>
      <c r="I407" s="52"/>
      <c r="J407" s="345"/>
      <c r="K407" s="71" t="s">
        <v>76</v>
      </c>
      <c r="L407" s="552" t="s">
        <v>66</v>
      </c>
    </row>
    <row r="408" spans="1:12" ht="81" customHeight="1">
      <c r="A408" s="677"/>
      <c r="B408" s="694"/>
      <c r="C408" s="472" t="s">
        <v>6</v>
      </c>
      <c r="D408" s="37" t="s">
        <v>14</v>
      </c>
      <c r="E408" s="300" t="s">
        <v>69</v>
      </c>
      <c r="F408" s="493" t="s">
        <v>100</v>
      </c>
      <c r="G408" s="492"/>
      <c r="H408" s="493"/>
      <c r="I408" s="52"/>
      <c r="J408" s="496"/>
      <c r="K408" s="87" t="s">
        <v>76</v>
      </c>
      <c r="L408" s="128" t="s">
        <v>66</v>
      </c>
    </row>
    <row r="409" spans="1:12" ht="47.25" customHeight="1" thickBot="1">
      <c r="A409" s="678"/>
      <c r="B409" s="710"/>
      <c r="C409" s="480" t="s">
        <v>26</v>
      </c>
      <c r="D409" s="398" t="s">
        <v>27</v>
      </c>
      <c r="E409" s="307" t="s">
        <v>70</v>
      </c>
      <c r="F409" s="27" t="s">
        <v>100</v>
      </c>
      <c r="G409" s="369"/>
      <c r="H409" s="27"/>
      <c r="I409" s="52"/>
      <c r="J409" s="346"/>
      <c r="K409" s="11"/>
      <c r="L409" s="27"/>
    </row>
    <row r="410" ht="13.5" thickBot="1"/>
    <row r="411" spans="1:12" ht="68.25" customHeight="1">
      <c r="A411" s="738" t="s">
        <v>19</v>
      </c>
      <c r="B411" s="695">
        <f>+B402+1</f>
        <v>44645</v>
      </c>
      <c r="C411" s="286" t="s">
        <v>1</v>
      </c>
      <c r="D411" s="39" t="s">
        <v>8</v>
      </c>
      <c r="E411" s="103" t="s">
        <v>75</v>
      </c>
      <c r="F411" s="128" t="s">
        <v>66</v>
      </c>
      <c r="G411" s="105"/>
      <c r="H411" s="81"/>
      <c r="I411" s="71"/>
      <c r="J411" s="128"/>
      <c r="K411" s="105"/>
      <c r="L411" s="81"/>
    </row>
    <row r="412" spans="1:12" ht="57.75" customHeight="1">
      <c r="A412" s="677"/>
      <c r="B412" s="693"/>
      <c r="C412" s="40" t="s">
        <v>2</v>
      </c>
      <c r="D412" s="7" t="s">
        <v>9</v>
      </c>
      <c r="E412" s="50" t="s">
        <v>75</v>
      </c>
      <c r="F412" s="127" t="s">
        <v>66</v>
      </c>
      <c r="G412" s="50"/>
      <c r="H412" s="82"/>
      <c r="I412" s="71"/>
      <c r="J412" s="128"/>
      <c r="K412" s="50"/>
      <c r="L412" s="82"/>
    </row>
    <row r="413" spans="1:12" ht="15.75">
      <c r="A413" s="677"/>
      <c r="B413" s="693"/>
      <c r="C413" s="309" t="s">
        <v>22</v>
      </c>
      <c r="D413" s="310" t="s">
        <v>10</v>
      </c>
      <c r="E413" s="311"/>
      <c r="F413" s="312"/>
      <c r="G413" s="311"/>
      <c r="H413" s="313"/>
      <c r="I413" s="311"/>
      <c r="J413" s="313"/>
      <c r="K413" s="311"/>
      <c r="L413" s="313"/>
    </row>
    <row r="414" spans="1:12" ht="68.25" customHeight="1">
      <c r="A414" s="677"/>
      <c r="B414" s="693"/>
      <c r="C414" s="40" t="s">
        <v>3</v>
      </c>
      <c r="D414" s="7" t="s">
        <v>11</v>
      </c>
      <c r="E414" s="71" t="s">
        <v>76</v>
      </c>
      <c r="F414" s="552" t="s">
        <v>66</v>
      </c>
      <c r="G414" s="71"/>
      <c r="H414" s="128"/>
      <c r="I414" s="71"/>
      <c r="J414" s="128"/>
      <c r="K414" s="71"/>
      <c r="L414" s="128"/>
    </row>
    <row r="415" spans="1:12" ht="52.5" customHeight="1">
      <c r="A415" s="677"/>
      <c r="B415" s="693"/>
      <c r="C415" s="41" t="s">
        <v>4</v>
      </c>
      <c r="D415" s="32" t="s">
        <v>12</v>
      </c>
      <c r="E415" s="87" t="s">
        <v>76</v>
      </c>
      <c r="F415" s="128" t="s">
        <v>66</v>
      </c>
      <c r="G415" s="71"/>
      <c r="H415" s="128"/>
      <c r="I415" s="71"/>
      <c r="J415" s="128"/>
      <c r="K415" s="71"/>
      <c r="L415" s="128"/>
    </row>
    <row r="416" spans="1:12" ht="52.5" customHeight="1">
      <c r="A416" s="677"/>
      <c r="B416" s="693"/>
      <c r="C416" s="22" t="s">
        <v>5</v>
      </c>
      <c r="D416" s="31" t="s">
        <v>13</v>
      </c>
      <c r="E416" s="514" t="s">
        <v>76</v>
      </c>
      <c r="F416" s="370" t="s">
        <v>66</v>
      </c>
      <c r="G416" s="71"/>
      <c r="H416" s="128"/>
      <c r="I416" s="499" t="s">
        <v>71</v>
      </c>
      <c r="J416" s="128" t="s">
        <v>114</v>
      </c>
      <c r="K416" s="71"/>
      <c r="L416" s="128"/>
    </row>
    <row r="417" spans="1:12" ht="52.5" customHeight="1" thickBot="1">
      <c r="A417" s="677"/>
      <c r="B417" s="694"/>
      <c r="C417" s="43" t="s">
        <v>6</v>
      </c>
      <c r="D417" s="44" t="s">
        <v>14</v>
      </c>
      <c r="E417" s="474"/>
      <c r="F417" s="370"/>
      <c r="G417" s="300" t="s">
        <v>69</v>
      </c>
      <c r="H417" s="370" t="s">
        <v>100</v>
      </c>
      <c r="I417" s="499" t="s">
        <v>65</v>
      </c>
      <c r="J417" s="370" t="s">
        <v>114</v>
      </c>
      <c r="K417" s="474"/>
      <c r="L417" s="370"/>
    </row>
    <row r="418" spans="1:12" ht="56.25" customHeight="1" thickBot="1">
      <c r="A418" s="678"/>
      <c r="B418" s="710"/>
      <c r="C418" s="480" t="s">
        <v>26</v>
      </c>
      <c r="D418" s="398" t="s">
        <v>27</v>
      </c>
      <c r="E418" s="369"/>
      <c r="F418" s="27"/>
      <c r="G418" s="307" t="s">
        <v>70</v>
      </c>
      <c r="H418" s="655" t="s">
        <v>100</v>
      </c>
      <c r="I418" s="11"/>
      <c r="J418" s="27"/>
      <c r="K418" s="369"/>
      <c r="L418" s="27"/>
    </row>
    <row r="419" ht="13.5" thickBot="1"/>
    <row r="420" spans="1:12" ht="66" customHeight="1">
      <c r="A420" s="738" t="s">
        <v>21</v>
      </c>
      <c r="B420" s="688">
        <f>+B411+1</f>
        <v>44646</v>
      </c>
      <c r="C420" s="286" t="s">
        <v>1</v>
      </c>
      <c r="D420" s="39" t="s">
        <v>8</v>
      </c>
      <c r="E420" s="105"/>
      <c r="F420" s="532"/>
      <c r="G420" s="105"/>
      <c r="H420" s="81"/>
      <c r="I420" s="105"/>
      <c r="J420" s="81"/>
      <c r="K420" s="105"/>
      <c r="L420" s="81"/>
    </row>
    <row r="421" spans="1:12" ht="54.75" customHeight="1" thickBot="1">
      <c r="A421" s="677"/>
      <c r="B421" s="689"/>
      <c r="C421" s="41" t="s">
        <v>2</v>
      </c>
      <c r="D421" s="37" t="s">
        <v>9</v>
      </c>
      <c r="E421" s="358"/>
      <c r="F421" s="600"/>
      <c r="G421" s="358"/>
      <c r="H421" s="485"/>
      <c r="I421" s="358"/>
      <c r="J421" s="485"/>
      <c r="K421" s="358"/>
      <c r="L421" s="485"/>
    </row>
    <row r="422" spans="1:12" ht="16.5" thickBot="1">
      <c r="A422" s="677"/>
      <c r="B422" s="689"/>
      <c r="C422" s="588" t="s">
        <v>22</v>
      </c>
      <c r="D422" s="487" t="s">
        <v>10</v>
      </c>
      <c r="E422" s="488"/>
      <c r="F422" s="489"/>
      <c r="G422" s="488"/>
      <c r="H422" s="490"/>
      <c r="I422" s="488"/>
      <c r="J422" s="490"/>
      <c r="K422" s="488"/>
      <c r="L422" s="490"/>
    </row>
    <row r="423" spans="1:12" ht="64.5" customHeight="1">
      <c r="A423" s="677"/>
      <c r="B423" s="689"/>
      <c r="C423" s="114" t="s">
        <v>3</v>
      </c>
      <c r="D423" s="31" t="s">
        <v>11</v>
      </c>
      <c r="E423" s="10"/>
      <c r="F423" s="570"/>
      <c r="G423" s="50"/>
      <c r="H423" s="531"/>
      <c r="I423" s="50"/>
      <c r="J423" s="531"/>
      <c r="K423" s="50"/>
      <c r="L423" s="531"/>
    </row>
    <row r="424" spans="1:12" ht="63" customHeight="1">
      <c r="A424" s="677"/>
      <c r="B424" s="689"/>
      <c r="C424" s="41" t="s">
        <v>4</v>
      </c>
      <c r="D424" s="32" t="s">
        <v>12</v>
      </c>
      <c r="E424" s="10"/>
      <c r="F424" s="42"/>
      <c r="G424" s="50"/>
      <c r="H424" s="83"/>
      <c r="I424" s="50"/>
      <c r="J424" s="83"/>
      <c r="K424" s="50"/>
      <c r="L424" s="83"/>
    </row>
    <row r="425" spans="1:12" ht="74.25" customHeight="1">
      <c r="A425" s="677"/>
      <c r="B425" s="689"/>
      <c r="C425" s="40" t="s">
        <v>5</v>
      </c>
      <c r="D425" s="31" t="s">
        <v>13</v>
      </c>
      <c r="E425" s="10"/>
      <c r="F425" s="23"/>
      <c r="G425" s="10"/>
      <c r="H425" s="23"/>
      <c r="I425" s="10"/>
      <c r="J425" s="23"/>
      <c r="K425" s="10"/>
      <c r="L425" s="23"/>
    </row>
    <row r="426" spans="1:12" ht="46.5" customHeight="1" thickBot="1">
      <c r="A426" s="678"/>
      <c r="B426" s="690"/>
      <c r="C426" s="121" t="s">
        <v>6</v>
      </c>
      <c r="D426" s="44" t="s">
        <v>14</v>
      </c>
      <c r="E426" s="11"/>
      <c r="F426" s="27"/>
      <c r="G426" s="11"/>
      <c r="H426" s="27"/>
      <c r="I426" s="11"/>
      <c r="J426" s="27"/>
      <c r="K426" s="11"/>
      <c r="L426" s="27"/>
    </row>
    <row r="427" ht="13.5" thickBot="1"/>
    <row r="428" spans="1:12" ht="84" customHeight="1">
      <c r="A428" s="738" t="s">
        <v>20</v>
      </c>
      <c r="B428" s="688">
        <f>+B420+2</f>
        <v>44648</v>
      </c>
      <c r="C428" s="286" t="s">
        <v>1</v>
      </c>
      <c r="D428" s="39" t="s">
        <v>8</v>
      </c>
      <c r="E428" s="105"/>
      <c r="F428" s="532"/>
      <c r="G428" s="106" t="s">
        <v>76</v>
      </c>
      <c r="H428" s="591" t="s">
        <v>66</v>
      </c>
      <c r="I428" s="105"/>
      <c r="J428" s="81"/>
      <c r="K428" s="105"/>
      <c r="L428" s="81"/>
    </row>
    <row r="429" spans="1:12" ht="63" customHeight="1" thickBot="1">
      <c r="A429" s="677"/>
      <c r="B429" s="689"/>
      <c r="C429" s="41" t="s">
        <v>2</v>
      </c>
      <c r="D429" s="37" t="s">
        <v>9</v>
      </c>
      <c r="E429" s="358"/>
      <c r="F429" s="600"/>
      <c r="G429" s="514" t="s">
        <v>76</v>
      </c>
      <c r="H429" s="370" t="s">
        <v>66</v>
      </c>
      <c r="I429" s="358"/>
      <c r="J429" s="485"/>
      <c r="K429" s="358"/>
      <c r="L429" s="485"/>
    </row>
    <row r="430" spans="1:12" ht="16.5" thickBot="1">
      <c r="A430" s="677"/>
      <c r="B430" s="689"/>
      <c r="C430" s="588" t="s">
        <v>22</v>
      </c>
      <c r="D430" s="487" t="s">
        <v>10</v>
      </c>
      <c r="E430" s="488"/>
      <c r="F430" s="489"/>
      <c r="G430" s="488"/>
      <c r="H430" s="490"/>
      <c r="I430" s="488"/>
      <c r="J430" s="490"/>
      <c r="K430" s="488"/>
      <c r="L430" s="490"/>
    </row>
    <row r="431" spans="1:12" ht="69" customHeight="1">
      <c r="A431" s="677"/>
      <c r="B431" s="689"/>
      <c r="C431" s="114" t="s">
        <v>3</v>
      </c>
      <c r="D431" s="31" t="s">
        <v>11</v>
      </c>
      <c r="E431" s="50" t="s">
        <v>73</v>
      </c>
      <c r="F431" s="402" t="s">
        <v>66</v>
      </c>
      <c r="G431" s="50" t="s">
        <v>73</v>
      </c>
      <c r="H431" s="402" t="s">
        <v>66</v>
      </c>
      <c r="I431" s="50" t="s">
        <v>73</v>
      </c>
      <c r="J431" s="402" t="s">
        <v>66</v>
      </c>
      <c r="K431" s="50" t="s">
        <v>73</v>
      </c>
      <c r="L431" s="402" t="s">
        <v>66</v>
      </c>
    </row>
    <row r="432" spans="1:12" ht="69" customHeight="1">
      <c r="A432" s="677"/>
      <c r="B432" s="689"/>
      <c r="C432" s="41" t="s">
        <v>4</v>
      </c>
      <c r="D432" s="32" t="s">
        <v>12</v>
      </c>
      <c r="E432" s="50" t="s">
        <v>73</v>
      </c>
      <c r="F432" s="128" t="s">
        <v>66</v>
      </c>
      <c r="G432" s="50" t="s">
        <v>73</v>
      </c>
      <c r="H432" s="128" t="s">
        <v>66</v>
      </c>
      <c r="I432" s="50" t="s">
        <v>73</v>
      </c>
      <c r="J432" s="128" t="s">
        <v>66</v>
      </c>
      <c r="K432" s="50" t="s">
        <v>73</v>
      </c>
      <c r="L432" s="128" t="s">
        <v>66</v>
      </c>
    </row>
    <row r="433" spans="1:12" ht="75.75" customHeight="1">
      <c r="A433" s="677"/>
      <c r="B433" s="689"/>
      <c r="C433" s="40" t="s">
        <v>5</v>
      </c>
      <c r="D433" s="31" t="s">
        <v>13</v>
      </c>
      <c r="E433" s="52"/>
      <c r="F433" s="345"/>
      <c r="G433" s="10"/>
      <c r="H433" s="23"/>
      <c r="I433" s="10"/>
      <c r="J433" s="23"/>
      <c r="K433" s="499" t="s">
        <v>71</v>
      </c>
      <c r="L433" s="24" t="s">
        <v>114</v>
      </c>
    </row>
    <row r="434" spans="1:12" ht="75.75" customHeight="1">
      <c r="A434" s="677"/>
      <c r="B434" s="691"/>
      <c r="C434" s="601" t="s">
        <v>6</v>
      </c>
      <c r="D434" s="37" t="s">
        <v>14</v>
      </c>
      <c r="E434" s="52"/>
      <c r="F434" s="496"/>
      <c r="G434" s="492"/>
      <c r="H434" s="493"/>
      <c r="I434" s="300"/>
      <c r="J434" s="493"/>
      <c r="K434" s="499" t="s">
        <v>65</v>
      </c>
      <c r="L434" s="493" t="s">
        <v>114</v>
      </c>
    </row>
    <row r="435" spans="1:12" ht="62.25" customHeight="1" thickBot="1">
      <c r="A435" s="678"/>
      <c r="B435" s="690"/>
      <c r="C435" s="602" t="s">
        <v>26</v>
      </c>
      <c r="D435" s="398" t="s">
        <v>27</v>
      </c>
      <c r="E435" s="263"/>
      <c r="F435" s="346"/>
      <c r="G435" s="11"/>
      <c r="H435" s="27"/>
      <c r="I435" s="307"/>
      <c r="J435" s="27"/>
      <c r="K435" s="11"/>
      <c r="L435" s="27"/>
    </row>
    <row r="436" ht="13.5" thickBot="1">
      <c r="G436" s="38"/>
    </row>
    <row r="437" spans="1:12" ht="67.5" customHeight="1">
      <c r="A437" s="738" t="s">
        <v>16</v>
      </c>
      <c r="B437" s="688">
        <f>+B428+1</f>
        <v>44649</v>
      </c>
      <c r="C437" s="286" t="s">
        <v>1</v>
      </c>
      <c r="D437" s="39" t="s">
        <v>8</v>
      </c>
      <c r="E437" s="299"/>
      <c r="F437" s="85"/>
      <c r="G437" s="105" t="s">
        <v>75</v>
      </c>
      <c r="H437" s="131" t="s">
        <v>66</v>
      </c>
      <c r="I437" s="106"/>
      <c r="J437" s="591"/>
      <c r="K437" s="106" t="s">
        <v>76</v>
      </c>
      <c r="L437" s="591" t="s">
        <v>66</v>
      </c>
    </row>
    <row r="438" spans="1:12" ht="47.25" customHeight="1" thickBot="1">
      <c r="A438" s="677"/>
      <c r="B438" s="689"/>
      <c r="C438" s="41" t="s">
        <v>2</v>
      </c>
      <c r="D438" s="37" t="s">
        <v>9</v>
      </c>
      <c r="E438" s="514"/>
      <c r="F438" s="370"/>
      <c r="G438" s="358" t="s">
        <v>75</v>
      </c>
      <c r="H438" s="370" t="s">
        <v>66</v>
      </c>
      <c r="I438" s="514"/>
      <c r="J438" s="370"/>
      <c r="K438" s="514" t="s">
        <v>76</v>
      </c>
      <c r="L438" s="370" t="s">
        <v>66</v>
      </c>
    </row>
    <row r="439" spans="1:12" ht="16.5" thickBot="1">
      <c r="A439" s="677"/>
      <c r="B439" s="689"/>
      <c r="C439" s="588" t="s">
        <v>22</v>
      </c>
      <c r="D439" s="487" t="s">
        <v>10</v>
      </c>
      <c r="E439" s="488"/>
      <c r="F439" s="505"/>
      <c r="G439" s="488"/>
      <c r="H439" s="490"/>
      <c r="I439" s="488"/>
      <c r="J439" s="490"/>
      <c r="K439" s="488"/>
      <c r="L439" s="490"/>
    </row>
    <row r="440" spans="1:12" ht="48.75" customHeight="1">
      <c r="A440" s="677"/>
      <c r="B440" s="689"/>
      <c r="C440" s="114" t="s">
        <v>3</v>
      </c>
      <c r="D440" s="31" t="s">
        <v>11</v>
      </c>
      <c r="E440" s="501"/>
      <c r="F440" s="402"/>
      <c r="G440" s="50"/>
      <c r="H440" s="345"/>
      <c r="I440" s="50"/>
      <c r="J440" s="402"/>
      <c r="K440" s="514" t="s">
        <v>76</v>
      </c>
      <c r="L440" s="370" t="s">
        <v>66</v>
      </c>
    </row>
    <row r="441" spans="1:12" ht="53.25" customHeight="1">
      <c r="A441" s="677"/>
      <c r="B441" s="689"/>
      <c r="C441" s="41" t="s">
        <v>4</v>
      </c>
      <c r="D441" s="32" t="s">
        <v>12</v>
      </c>
      <c r="E441" s="87"/>
      <c r="F441" s="128"/>
      <c r="G441" s="52"/>
      <c r="H441" s="496"/>
      <c r="I441" s="50"/>
      <c r="J441" s="128"/>
      <c r="K441" s="50"/>
      <c r="L441" s="83"/>
    </row>
    <row r="442" spans="1:12" ht="42" customHeight="1">
      <c r="A442" s="677"/>
      <c r="B442" s="689"/>
      <c r="C442" s="40" t="s">
        <v>5</v>
      </c>
      <c r="D442" s="31" t="s">
        <v>13</v>
      </c>
      <c r="E442" s="10"/>
      <c r="F442" s="23"/>
      <c r="G442" s="10"/>
      <c r="H442" s="23"/>
      <c r="I442" s="52"/>
      <c r="J442" s="345"/>
      <c r="K442" s="10"/>
      <c r="L442" s="23"/>
    </row>
    <row r="443" spans="1:12" ht="42" customHeight="1">
      <c r="A443" s="677"/>
      <c r="B443" s="691"/>
      <c r="C443" s="40" t="s">
        <v>6</v>
      </c>
      <c r="D443" s="37" t="s">
        <v>14</v>
      </c>
      <c r="E443" s="492"/>
      <c r="F443" s="493"/>
      <c r="G443" s="495"/>
      <c r="H443" s="493"/>
      <c r="I443" s="300" t="s">
        <v>69</v>
      </c>
      <c r="J443" s="345" t="s">
        <v>100</v>
      </c>
      <c r="K443" s="492"/>
      <c r="L443" s="493"/>
    </row>
    <row r="444" spans="1:12" ht="51.75" customHeight="1" thickBot="1">
      <c r="A444" s="678"/>
      <c r="B444" s="690"/>
      <c r="C444" s="599" t="s">
        <v>26</v>
      </c>
      <c r="D444" s="398" t="s">
        <v>27</v>
      </c>
      <c r="E444" s="369"/>
      <c r="F444" s="27"/>
      <c r="G444" s="11"/>
      <c r="H444" s="27"/>
      <c r="I444" s="307" t="s">
        <v>70</v>
      </c>
      <c r="J444" s="346" t="s">
        <v>100</v>
      </c>
      <c r="K444" s="11"/>
      <c r="L444" s="27"/>
    </row>
    <row r="445" ht="13.5" thickBot="1"/>
    <row r="446" spans="1:12" ht="62.25" customHeight="1">
      <c r="A446" s="738" t="s">
        <v>17</v>
      </c>
      <c r="B446" s="695">
        <f>+B437+1</f>
        <v>44650</v>
      </c>
      <c r="C446" s="286" t="s">
        <v>1</v>
      </c>
      <c r="D446" s="39" t="s">
        <v>8</v>
      </c>
      <c r="E446" s="106"/>
      <c r="F446" s="591"/>
      <c r="G446" s="105"/>
      <c r="H446" s="131"/>
      <c r="I446" s="105" t="s">
        <v>75</v>
      </c>
      <c r="J446" s="597" t="s">
        <v>66</v>
      </c>
      <c r="K446" s="105"/>
      <c r="L446" s="131"/>
    </row>
    <row r="447" spans="1:12" ht="51.75" customHeight="1">
      <c r="A447" s="677"/>
      <c r="B447" s="693"/>
      <c r="C447" s="40" t="s">
        <v>2</v>
      </c>
      <c r="D447" s="7" t="s">
        <v>9</v>
      </c>
      <c r="E447" s="87"/>
      <c r="F447" s="128"/>
      <c r="G447" s="52"/>
      <c r="H447" s="127"/>
      <c r="I447" s="50" t="s">
        <v>75</v>
      </c>
      <c r="J447" s="598" t="s">
        <v>66</v>
      </c>
      <c r="K447" s="50"/>
      <c r="L447" s="128"/>
    </row>
    <row r="448" spans="1:12" ht="15.75">
      <c r="A448" s="677"/>
      <c r="B448" s="693"/>
      <c r="C448" s="309" t="s">
        <v>22</v>
      </c>
      <c r="D448" s="310" t="s">
        <v>10</v>
      </c>
      <c r="E448" s="311"/>
      <c r="F448" s="312"/>
      <c r="G448" s="311"/>
      <c r="H448" s="313"/>
      <c r="I448" s="311"/>
      <c r="J448" s="313"/>
      <c r="K448" s="311"/>
      <c r="L448" s="313"/>
    </row>
    <row r="449" spans="1:12" ht="50.25" customHeight="1">
      <c r="A449" s="677"/>
      <c r="B449" s="693"/>
      <c r="C449" s="40" t="s">
        <v>3</v>
      </c>
      <c r="D449" s="7" t="s">
        <v>11</v>
      </c>
      <c r="E449" s="10"/>
      <c r="F449" s="42"/>
      <c r="G449" s="50"/>
      <c r="H449" s="83"/>
      <c r="I449" s="71" t="s">
        <v>76</v>
      </c>
      <c r="J449" s="552" t="s">
        <v>66</v>
      </c>
      <c r="K449" s="52"/>
      <c r="L449" s="345"/>
    </row>
    <row r="450" spans="1:12" ht="63" customHeight="1">
      <c r="A450" s="677"/>
      <c r="B450" s="693"/>
      <c r="C450" s="41" t="s">
        <v>4</v>
      </c>
      <c r="D450" s="32" t="s">
        <v>12</v>
      </c>
      <c r="E450" s="10"/>
      <c r="F450" s="42"/>
      <c r="G450" s="71"/>
      <c r="H450" s="128"/>
      <c r="I450" s="87" t="s">
        <v>76</v>
      </c>
      <c r="J450" s="128" t="s">
        <v>66</v>
      </c>
      <c r="K450" s="52"/>
      <c r="L450" s="494"/>
    </row>
    <row r="451" spans="1:12" ht="48.75" customHeight="1">
      <c r="A451" s="677"/>
      <c r="B451" s="693"/>
      <c r="C451" s="22" t="s">
        <v>5</v>
      </c>
      <c r="D451" s="31" t="s">
        <v>13</v>
      </c>
      <c r="E451" s="52"/>
      <c r="F451" s="496"/>
      <c r="G451" s="71"/>
      <c r="H451" s="128"/>
      <c r="I451" s="87" t="s">
        <v>76</v>
      </c>
      <c r="J451" s="128" t="s">
        <v>66</v>
      </c>
      <c r="K451" s="10"/>
      <c r="L451" s="24"/>
    </row>
    <row r="452" spans="1:12" ht="48.75" customHeight="1">
      <c r="A452" s="677"/>
      <c r="B452" s="694"/>
      <c r="C452" s="22" t="s">
        <v>6</v>
      </c>
      <c r="D452" s="7" t="s">
        <v>14</v>
      </c>
      <c r="E452" s="52"/>
      <c r="F452" s="345"/>
      <c r="G452" s="474"/>
      <c r="H452" s="370"/>
      <c r="I452" s="495"/>
      <c r="J452" s="493"/>
      <c r="K452" s="300" t="s">
        <v>69</v>
      </c>
      <c r="L452" s="493" t="s">
        <v>100</v>
      </c>
    </row>
    <row r="453" spans="1:12" ht="45" customHeight="1" thickBot="1">
      <c r="A453" s="678"/>
      <c r="B453" s="710"/>
      <c r="C453" s="397" t="s">
        <v>26</v>
      </c>
      <c r="D453" s="576" t="s">
        <v>27</v>
      </c>
      <c r="E453" s="263"/>
      <c r="F453" s="346"/>
      <c r="G453" s="369"/>
      <c r="H453" s="27"/>
      <c r="I453" s="11"/>
      <c r="J453" s="27"/>
      <c r="K453" s="307" t="s">
        <v>70</v>
      </c>
      <c r="L453" s="27" t="s">
        <v>100</v>
      </c>
    </row>
    <row r="454" ht="13.5" thickBot="1"/>
    <row r="455" spans="1:12" ht="82.5" customHeight="1">
      <c r="A455" s="738" t="s">
        <v>18</v>
      </c>
      <c r="B455" s="695">
        <f>+B446+1</f>
        <v>44651</v>
      </c>
      <c r="C455" s="286" t="s">
        <v>1</v>
      </c>
      <c r="D455" s="39" t="s">
        <v>8</v>
      </c>
      <c r="E455" s="105"/>
      <c r="F455" s="532"/>
      <c r="G455" s="105"/>
      <c r="H455" s="81"/>
      <c r="I455" s="105"/>
      <c r="J455" s="81"/>
      <c r="K455" s="105" t="s">
        <v>75</v>
      </c>
      <c r="L455" s="131" t="s">
        <v>66</v>
      </c>
    </row>
    <row r="456" spans="1:12" ht="57.75" customHeight="1">
      <c r="A456" s="677"/>
      <c r="B456" s="693"/>
      <c r="C456" s="40" t="s">
        <v>2</v>
      </c>
      <c r="D456" s="7" t="s">
        <v>9</v>
      </c>
      <c r="E456" s="50"/>
      <c r="F456" s="573"/>
      <c r="G456" s="50"/>
      <c r="H456" s="82"/>
      <c r="I456" s="50"/>
      <c r="J456" s="82"/>
      <c r="K456" s="50" t="s">
        <v>75</v>
      </c>
      <c r="L456" s="128" t="s">
        <v>66</v>
      </c>
    </row>
    <row r="457" spans="1:12" ht="15.75">
      <c r="A457" s="677"/>
      <c r="B457" s="693"/>
      <c r="C457" s="309" t="s">
        <v>22</v>
      </c>
      <c r="D457" s="310" t="s">
        <v>10</v>
      </c>
      <c r="E457" s="311"/>
      <c r="F457" s="312"/>
      <c r="G457" s="311"/>
      <c r="H457" s="313"/>
      <c r="I457" s="311"/>
      <c r="J457" s="313"/>
      <c r="K457" s="311"/>
      <c r="L457" s="313"/>
    </row>
    <row r="458" spans="1:12" ht="69.75" customHeight="1">
      <c r="A458" s="677"/>
      <c r="B458" s="693"/>
      <c r="C458" s="40" t="s">
        <v>3</v>
      </c>
      <c r="D458" s="7" t="s">
        <v>11</v>
      </c>
      <c r="E458" s="10"/>
      <c r="F458" s="42"/>
      <c r="G458" s="50"/>
      <c r="H458" s="83"/>
      <c r="I458" s="50"/>
      <c r="J458" s="83"/>
      <c r="K458" s="50"/>
      <c r="L458" s="83"/>
    </row>
    <row r="459" spans="1:12" ht="67.5" customHeight="1">
      <c r="A459" s="677"/>
      <c r="B459" s="693"/>
      <c r="C459" s="41" t="s">
        <v>4</v>
      </c>
      <c r="D459" s="32" t="s">
        <v>12</v>
      </c>
      <c r="E459" s="10"/>
      <c r="F459" s="42"/>
      <c r="G459" s="50"/>
      <c r="H459" s="83"/>
      <c r="I459" s="50"/>
      <c r="J459" s="83"/>
      <c r="K459" s="50"/>
      <c r="L459" s="83"/>
    </row>
    <row r="460" spans="1:12" ht="60.75" customHeight="1">
      <c r="A460" s="677"/>
      <c r="B460" s="693"/>
      <c r="C460" s="22" t="s">
        <v>5</v>
      </c>
      <c r="D460" s="31" t="s">
        <v>13</v>
      </c>
      <c r="E460" s="10"/>
      <c r="F460" s="23"/>
      <c r="G460" s="10"/>
      <c r="H460" s="23"/>
      <c r="I460" s="52"/>
      <c r="J460" s="127"/>
      <c r="K460" s="10"/>
      <c r="L460" s="23"/>
    </row>
    <row r="461" spans="1:12" ht="60.75" customHeight="1">
      <c r="A461" s="677"/>
      <c r="B461" s="694"/>
      <c r="C461" s="472" t="s">
        <v>6</v>
      </c>
      <c r="D461" s="37" t="s">
        <v>14</v>
      </c>
      <c r="E461" s="300" t="s">
        <v>69</v>
      </c>
      <c r="F461" s="493" t="s">
        <v>100</v>
      </c>
      <c r="G461" s="492"/>
      <c r="H461" s="493"/>
      <c r="I461" s="52"/>
      <c r="J461" s="127"/>
      <c r="K461" s="492"/>
      <c r="L461" s="493"/>
    </row>
    <row r="462" spans="1:12" ht="68.25" customHeight="1" thickBot="1">
      <c r="A462" s="678"/>
      <c r="B462" s="710"/>
      <c r="C462" s="480" t="s">
        <v>26</v>
      </c>
      <c r="D462" s="398" t="s">
        <v>27</v>
      </c>
      <c r="E462" s="307" t="s">
        <v>70</v>
      </c>
      <c r="F462" s="27" t="s">
        <v>100</v>
      </c>
      <c r="G462" s="11"/>
      <c r="H462" s="27"/>
      <c r="I462" s="263"/>
      <c r="J462" s="465"/>
      <c r="K462" s="11"/>
      <c r="L462" s="27"/>
    </row>
    <row r="463" ht="13.5" thickBot="1">
      <c r="I463" s="596"/>
    </row>
    <row r="464" spans="1:12" ht="62.25" customHeight="1">
      <c r="A464" s="738" t="s">
        <v>19</v>
      </c>
      <c r="B464" s="695">
        <f>+B455+1</f>
        <v>44652</v>
      </c>
      <c r="C464" s="286" t="s">
        <v>1</v>
      </c>
      <c r="D464" s="39" t="s">
        <v>8</v>
      </c>
      <c r="E464" s="103" t="s">
        <v>75</v>
      </c>
      <c r="F464" s="128" t="s">
        <v>66</v>
      </c>
      <c r="G464" s="105"/>
      <c r="H464" s="81"/>
      <c r="I464" s="71"/>
      <c r="J464" s="128"/>
      <c r="K464" s="105"/>
      <c r="L464" s="81"/>
    </row>
    <row r="465" spans="1:12" ht="61.5" customHeight="1">
      <c r="A465" s="677"/>
      <c r="B465" s="693"/>
      <c r="C465" s="40" t="s">
        <v>2</v>
      </c>
      <c r="D465" s="7" t="s">
        <v>9</v>
      </c>
      <c r="E465" s="50" t="s">
        <v>75</v>
      </c>
      <c r="F465" s="127" t="s">
        <v>66</v>
      </c>
      <c r="G465" s="50"/>
      <c r="H465" s="82"/>
      <c r="I465" s="71"/>
      <c r="J465" s="128"/>
      <c r="K465" s="50"/>
      <c r="L465" s="82"/>
    </row>
    <row r="466" spans="1:12" ht="15.75">
      <c r="A466" s="677"/>
      <c r="B466" s="693"/>
      <c r="C466" s="309" t="s">
        <v>22</v>
      </c>
      <c r="D466" s="310" t="s">
        <v>10</v>
      </c>
      <c r="E466" s="311"/>
      <c r="F466" s="312"/>
      <c r="G466" s="311"/>
      <c r="H466" s="313"/>
      <c r="I466" s="311"/>
      <c r="J466" s="313"/>
      <c r="K466" s="311"/>
      <c r="L466" s="313"/>
    </row>
    <row r="467" spans="1:12" ht="67.5" customHeight="1">
      <c r="A467" s="677"/>
      <c r="B467" s="693"/>
      <c r="C467" s="40" t="s">
        <v>3</v>
      </c>
      <c r="D467" s="7" t="s">
        <v>11</v>
      </c>
      <c r="E467" s="71"/>
      <c r="F467" s="127"/>
      <c r="G467" s="71"/>
      <c r="H467" s="128"/>
      <c r="I467" s="71"/>
      <c r="J467" s="128"/>
      <c r="K467" s="71"/>
      <c r="L467" s="128"/>
    </row>
    <row r="468" spans="1:12" ht="72.75" customHeight="1">
      <c r="A468" s="677"/>
      <c r="B468" s="693"/>
      <c r="C468" s="41" t="s">
        <v>4</v>
      </c>
      <c r="D468" s="32" t="s">
        <v>12</v>
      </c>
      <c r="E468" s="71"/>
      <c r="F468" s="128"/>
      <c r="G468" s="71"/>
      <c r="H468" s="128"/>
      <c r="I468" s="71"/>
      <c r="J468" s="128"/>
      <c r="K468" s="71"/>
      <c r="L468" s="128"/>
    </row>
    <row r="469" spans="1:12" ht="73.5" customHeight="1">
      <c r="A469" s="677"/>
      <c r="B469" s="693"/>
      <c r="C469" s="22" t="s">
        <v>5</v>
      </c>
      <c r="D469" s="31" t="s">
        <v>13</v>
      </c>
      <c r="E469" s="71"/>
      <c r="F469" s="128"/>
      <c r="G469" s="71"/>
      <c r="H469" s="128"/>
      <c r="I469" s="71"/>
      <c r="J469" s="128"/>
      <c r="K469" s="71"/>
      <c r="L469" s="128"/>
    </row>
    <row r="470" spans="1:12" ht="73.5" customHeight="1">
      <c r="A470" s="677"/>
      <c r="B470" s="694"/>
      <c r="C470" s="22" t="s">
        <v>6</v>
      </c>
      <c r="D470" s="7" t="s">
        <v>14</v>
      </c>
      <c r="E470" s="474"/>
      <c r="F470" s="370"/>
      <c r="G470" s="300" t="s">
        <v>69</v>
      </c>
      <c r="H470" s="370" t="s">
        <v>100</v>
      </c>
      <c r="I470" s="87"/>
      <c r="J470" s="370"/>
      <c r="K470" s="87"/>
      <c r="L470" s="370"/>
    </row>
    <row r="471" spans="1:12" ht="54" customHeight="1" thickBot="1">
      <c r="A471" s="678"/>
      <c r="B471" s="710"/>
      <c r="C471" s="397" t="s">
        <v>26</v>
      </c>
      <c r="D471" s="576" t="s">
        <v>27</v>
      </c>
      <c r="E471" s="369"/>
      <c r="F471" s="27"/>
      <c r="G471" s="307" t="s">
        <v>70</v>
      </c>
      <c r="H471" s="27" t="s">
        <v>100</v>
      </c>
      <c r="I471" s="11"/>
      <c r="J471" s="27"/>
      <c r="K471" s="11"/>
      <c r="L471" s="27"/>
    </row>
    <row r="472" ht="13.5" thickBot="1"/>
    <row r="473" spans="1:12" ht="66" customHeight="1" thickBot="1">
      <c r="A473" s="738" t="s">
        <v>21</v>
      </c>
      <c r="B473" s="695">
        <f>+B464+1</f>
        <v>44653</v>
      </c>
      <c r="C473" s="286" t="s">
        <v>1</v>
      </c>
      <c r="D473" s="39" t="s">
        <v>8</v>
      </c>
      <c r="E473" s="105"/>
      <c r="F473" s="85"/>
      <c r="G473" s="105"/>
      <c r="H473" s="81"/>
      <c r="I473" s="105"/>
      <c r="J473" s="81"/>
      <c r="K473" s="105"/>
      <c r="L473" s="81"/>
    </row>
    <row r="474" spans="1:12" ht="56.25" customHeight="1">
      <c r="A474" s="677"/>
      <c r="B474" s="693"/>
      <c r="C474" s="40" t="s">
        <v>2</v>
      </c>
      <c r="D474" s="7" t="s">
        <v>9</v>
      </c>
      <c r="E474" s="50"/>
      <c r="F474" s="85"/>
      <c r="G474" s="50"/>
      <c r="H474" s="82"/>
      <c r="I474" s="50"/>
      <c r="J474" s="82"/>
      <c r="K474" s="50"/>
      <c r="L474" s="82"/>
    </row>
    <row r="475" spans="1:12" ht="15.75">
      <c r="A475" s="677"/>
      <c r="B475" s="693"/>
      <c r="C475" s="309" t="s">
        <v>22</v>
      </c>
      <c r="D475" s="310" t="s">
        <v>10</v>
      </c>
      <c r="E475" s="311"/>
      <c r="F475" s="312"/>
      <c r="G475" s="311"/>
      <c r="H475" s="313"/>
      <c r="I475" s="311"/>
      <c r="J475" s="313"/>
      <c r="K475" s="311"/>
      <c r="L475" s="313"/>
    </row>
    <row r="476" spans="1:12" ht="65.25" customHeight="1">
      <c r="A476" s="677"/>
      <c r="B476" s="693"/>
      <c r="C476" s="40" t="s">
        <v>3</v>
      </c>
      <c r="D476" s="7" t="s">
        <v>11</v>
      </c>
      <c r="E476" s="10"/>
      <c r="F476" s="42"/>
      <c r="G476" s="50"/>
      <c r="H476" s="83"/>
      <c r="I476" s="50"/>
      <c r="J476" s="83"/>
      <c r="K476" s="50"/>
      <c r="L476" s="83"/>
    </row>
    <row r="477" spans="1:12" ht="63.75" customHeight="1">
      <c r="A477" s="677"/>
      <c r="B477" s="693"/>
      <c r="C477" s="41" t="s">
        <v>4</v>
      </c>
      <c r="D477" s="32" t="s">
        <v>12</v>
      </c>
      <c r="E477" s="10"/>
      <c r="F477" s="42"/>
      <c r="G477" s="50"/>
      <c r="H477" s="83"/>
      <c r="I477" s="50"/>
      <c r="J477" s="83"/>
      <c r="K477" s="50"/>
      <c r="L477" s="83"/>
    </row>
    <row r="478" spans="1:12" ht="58.5" customHeight="1">
      <c r="A478" s="677"/>
      <c r="B478" s="693"/>
      <c r="C478" s="22" t="s">
        <v>5</v>
      </c>
      <c r="D478" s="31" t="s">
        <v>13</v>
      </c>
      <c r="E478" s="10"/>
      <c r="F478" s="23"/>
      <c r="G478" s="10"/>
      <c r="H478" s="23"/>
      <c r="I478" s="10"/>
      <c r="J478" s="23"/>
      <c r="K478" s="10"/>
      <c r="L478" s="23"/>
    </row>
    <row r="479" spans="1:12" ht="56.25" customHeight="1" thickBot="1">
      <c r="A479" s="678"/>
      <c r="B479" s="710"/>
      <c r="C479" s="43" t="s">
        <v>6</v>
      </c>
      <c r="D479" s="44" t="s">
        <v>14</v>
      </c>
      <c r="E479" s="11"/>
      <c r="F479" s="27"/>
      <c r="G479" s="11"/>
      <c r="H479" s="27"/>
      <c r="I479" s="11"/>
      <c r="J479" s="27"/>
      <c r="K479" s="11"/>
      <c r="L479" s="27"/>
    </row>
    <row r="480" ht="13.5" thickBot="1"/>
    <row r="481" spans="1:12" ht="62.25" customHeight="1">
      <c r="A481" s="745" t="s">
        <v>20</v>
      </c>
      <c r="B481" s="748">
        <f>+B473+2</f>
        <v>44655</v>
      </c>
      <c r="C481" s="607" t="s">
        <v>1</v>
      </c>
      <c r="D481" s="608" t="s">
        <v>81</v>
      </c>
      <c r="E481" s="609"/>
      <c r="F481" s="610"/>
      <c r="G481" s="105" t="s">
        <v>75</v>
      </c>
      <c r="H481" s="105" t="s">
        <v>66</v>
      </c>
      <c r="I481" s="609"/>
      <c r="J481" s="610"/>
      <c r="K481" s="611"/>
      <c r="L481" s="612"/>
    </row>
    <row r="482" spans="1:12" ht="55.5" customHeight="1">
      <c r="A482" s="746"/>
      <c r="B482" s="749"/>
      <c r="C482" s="613" t="s">
        <v>2</v>
      </c>
      <c r="D482" s="614" t="s">
        <v>82</v>
      </c>
      <c r="E482" s="615"/>
      <c r="F482" s="616"/>
      <c r="G482" s="50" t="s">
        <v>75</v>
      </c>
      <c r="H482" s="50" t="s">
        <v>66</v>
      </c>
      <c r="I482" s="615"/>
      <c r="J482" s="616"/>
      <c r="K482" s="611"/>
      <c r="L482" s="612"/>
    </row>
    <row r="483" spans="1:12" ht="15.75">
      <c r="A483" s="746"/>
      <c r="B483" s="749"/>
      <c r="C483" s="645" t="s">
        <v>22</v>
      </c>
      <c r="D483" s="646" t="s">
        <v>83</v>
      </c>
      <c r="E483" s="647"/>
      <c r="F483" s="648"/>
      <c r="G483" s="647"/>
      <c r="H483" s="649"/>
      <c r="I483" s="647"/>
      <c r="J483" s="649"/>
      <c r="K483" s="647"/>
      <c r="L483" s="649"/>
    </row>
    <row r="484" spans="1:12" ht="39.75" customHeight="1">
      <c r="A484" s="746"/>
      <c r="B484" s="749"/>
      <c r="C484" s="613" t="s">
        <v>3</v>
      </c>
      <c r="D484" s="614" t="s">
        <v>84</v>
      </c>
      <c r="E484" s="615"/>
      <c r="F484" s="618"/>
      <c r="G484" s="615"/>
      <c r="H484" s="619"/>
      <c r="I484" s="615"/>
      <c r="J484" s="619"/>
      <c r="K484" s="611"/>
      <c r="L484" s="620"/>
    </row>
    <row r="485" spans="1:12" ht="57.75" customHeight="1" thickBot="1">
      <c r="A485" s="746"/>
      <c r="B485" s="749"/>
      <c r="C485" s="621" t="s">
        <v>4</v>
      </c>
      <c r="D485" s="622" t="s">
        <v>85</v>
      </c>
      <c r="E485" s="615"/>
      <c r="F485" s="618"/>
      <c r="G485" s="615"/>
      <c r="H485" s="619"/>
      <c r="I485" s="615"/>
      <c r="J485" s="619"/>
      <c r="K485" s="611"/>
      <c r="L485" s="623"/>
    </row>
    <row r="486" spans="1:12" ht="48" customHeight="1">
      <c r="A486" s="746"/>
      <c r="B486" s="749"/>
      <c r="C486" s="624" t="s">
        <v>5</v>
      </c>
      <c r="D486" s="625" t="s">
        <v>86</v>
      </c>
      <c r="E486" s="617"/>
      <c r="F486" s="626"/>
      <c r="G486" s="617"/>
      <c r="H486" s="626"/>
      <c r="I486" s="627"/>
      <c r="J486" s="626"/>
      <c r="K486" s="617"/>
      <c r="L486" s="626"/>
    </row>
    <row r="487" spans="1:12" ht="65.25" customHeight="1" thickBot="1">
      <c r="A487" s="747"/>
      <c r="B487" s="750"/>
      <c r="C487" s="628" t="s">
        <v>6</v>
      </c>
      <c r="D487" s="629" t="s">
        <v>87</v>
      </c>
      <c r="E487" s="630"/>
      <c r="F487" s="631"/>
      <c r="G487" s="630"/>
      <c r="H487" s="631"/>
      <c r="I487" s="632"/>
      <c r="J487" s="631"/>
      <c r="K487" s="630"/>
      <c r="L487" s="631"/>
    </row>
    <row r="488" ht="13.5" thickBot="1"/>
    <row r="489" spans="1:12" ht="72.75" customHeight="1" thickBot="1">
      <c r="A489" s="752" t="s">
        <v>16</v>
      </c>
      <c r="B489" s="754">
        <f>+B481+1</f>
        <v>44656</v>
      </c>
      <c r="C489" s="633" t="s">
        <v>1</v>
      </c>
      <c r="D489" s="386" t="s">
        <v>8</v>
      </c>
      <c r="E489" s="105"/>
      <c r="F489" s="634"/>
      <c r="G489" s="50"/>
      <c r="H489" s="635"/>
      <c r="I489" s="105"/>
      <c r="J489" s="634"/>
      <c r="K489" s="105" t="s">
        <v>75</v>
      </c>
      <c r="L489" s="81" t="s">
        <v>66</v>
      </c>
    </row>
    <row r="490" spans="1:12" ht="72.75" customHeight="1">
      <c r="A490" s="728"/>
      <c r="B490" s="755"/>
      <c r="C490" s="387" t="s">
        <v>2</v>
      </c>
      <c r="D490" s="388" t="s">
        <v>9</v>
      </c>
      <c r="E490" s="105"/>
      <c r="F490" s="635"/>
      <c r="G490" s="50"/>
      <c r="H490" s="635"/>
      <c r="I490" s="50"/>
      <c r="J490" s="636"/>
      <c r="K490" s="358" t="s">
        <v>75</v>
      </c>
      <c r="L490" s="485" t="s">
        <v>66</v>
      </c>
    </row>
    <row r="491" spans="1:12" ht="16.5" thickBot="1">
      <c r="A491" s="728"/>
      <c r="B491" s="755"/>
      <c r="C491" s="447" t="s">
        <v>22</v>
      </c>
      <c r="D491" s="341" t="s">
        <v>10</v>
      </c>
      <c r="E491" s="337"/>
      <c r="F491" s="643"/>
      <c r="G491" s="342"/>
      <c r="H491" s="644"/>
      <c r="I491" s="342"/>
      <c r="J491" s="644"/>
      <c r="K491" s="342"/>
      <c r="L491" s="644"/>
    </row>
    <row r="492" spans="1:12" ht="75.75" customHeight="1" thickBot="1">
      <c r="A492" s="728"/>
      <c r="B492" s="755"/>
      <c r="C492" s="387" t="s">
        <v>3</v>
      </c>
      <c r="D492" s="388" t="s">
        <v>11</v>
      </c>
      <c r="E492" s="105"/>
      <c r="F492" s="635"/>
      <c r="G492" s="50"/>
      <c r="H492" s="639"/>
      <c r="I492" s="50"/>
      <c r="J492" s="635"/>
      <c r="K492" s="50"/>
      <c r="L492" s="639"/>
    </row>
    <row r="493" spans="1:12" ht="71.25" customHeight="1">
      <c r="A493" s="728"/>
      <c r="B493" s="755"/>
      <c r="C493" s="393" t="s">
        <v>4</v>
      </c>
      <c r="D493" s="394" t="s">
        <v>12</v>
      </c>
      <c r="E493" s="105"/>
      <c r="F493" s="635"/>
      <c r="G493" s="50"/>
      <c r="H493" s="639"/>
      <c r="I493" s="50"/>
      <c r="J493" s="635"/>
      <c r="K493" s="50"/>
      <c r="L493" s="639"/>
    </row>
    <row r="494" spans="1:12" ht="68.25" customHeight="1">
      <c r="A494" s="728"/>
      <c r="B494" s="755"/>
      <c r="C494" s="640" t="s">
        <v>5</v>
      </c>
      <c r="D494" s="395" t="s">
        <v>13</v>
      </c>
      <c r="E494" s="103"/>
      <c r="F494" s="637"/>
      <c r="G494" s="638"/>
      <c r="H494" s="641"/>
      <c r="I494" s="638"/>
      <c r="J494" s="641"/>
      <c r="K494" s="638"/>
      <c r="L494" s="641"/>
    </row>
    <row r="495" spans="1:12" ht="61.5" customHeight="1" thickBot="1">
      <c r="A495" s="753"/>
      <c r="B495" s="756"/>
      <c r="C495" s="397" t="s">
        <v>6</v>
      </c>
      <c r="D495" s="398" t="s">
        <v>14</v>
      </c>
      <c r="E495" s="103"/>
      <c r="F495" s="637"/>
      <c r="G495" s="642"/>
      <c r="H495" s="308"/>
      <c r="I495" s="642"/>
      <c r="J495" s="308"/>
      <c r="K495" s="642"/>
      <c r="L495" s="308"/>
    </row>
    <row r="496" ht="13.5" thickBot="1"/>
    <row r="497" spans="1:12" ht="60.75" customHeight="1">
      <c r="A497" s="738" t="s">
        <v>17</v>
      </c>
      <c r="B497" s="695">
        <f>+B489+1</f>
        <v>44657</v>
      </c>
      <c r="C497" s="286" t="s">
        <v>1</v>
      </c>
      <c r="D497" s="39" t="s">
        <v>8</v>
      </c>
      <c r="E497" s="105"/>
      <c r="F497" s="532"/>
      <c r="G497" s="105" t="s">
        <v>75</v>
      </c>
      <c r="H497" s="131" t="s">
        <v>66</v>
      </c>
      <c r="I497" s="105"/>
      <c r="J497" s="81"/>
      <c r="K497" s="105"/>
      <c r="L497" s="131"/>
    </row>
    <row r="498" spans="1:12" ht="57.75" customHeight="1">
      <c r="A498" s="677"/>
      <c r="B498" s="693"/>
      <c r="C498" s="40" t="s">
        <v>2</v>
      </c>
      <c r="D498" s="7" t="s">
        <v>9</v>
      </c>
      <c r="E498" s="50"/>
      <c r="F498" s="573"/>
      <c r="G498" s="50" t="s">
        <v>75</v>
      </c>
      <c r="H498" s="127" t="s">
        <v>66</v>
      </c>
      <c r="I498" s="50"/>
      <c r="J498" s="82"/>
      <c r="K498" s="50"/>
      <c r="L498" s="128"/>
    </row>
    <row r="499" spans="1:12" ht="15.75">
      <c r="A499" s="677"/>
      <c r="B499" s="693"/>
      <c r="C499" s="309" t="s">
        <v>22</v>
      </c>
      <c r="D499" s="310" t="s">
        <v>10</v>
      </c>
      <c r="E499" s="311"/>
      <c r="F499" s="312"/>
      <c r="G499" s="311"/>
      <c r="H499" s="313"/>
      <c r="I499" s="311"/>
      <c r="J499" s="313"/>
      <c r="K499" s="311"/>
      <c r="L499" s="313"/>
    </row>
    <row r="500" spans="1:12" ht="61.5" customHeight="1">
      <c r="A500" s="677"/>
      <c r="B500" s="693"/>
      <c r="C500" s="40" t="s">
        <v>3</v>
      </c>
      <c r="D500" s="7" t="s">
        <v>11</v>
      </c>
      <c r="E500" s="10"/>
      <c r="F500" s="42"/>
      <c r="G500" s="50"/>
      <c r="H500" s="83"/>
      <c r="I500" s="50"/>
      <c r="J500" s="83"/>
      <c r="K500" s="50"/>
      <c r="L500" s="83"/>
    </row>
    <row r="501" spans="1:12" ht="67.5" customHeight="1">
      <c r="A501" s="677"/>
      <c r="B501" s="693"/>
      <c r="C501" s="41" t="s">
        <v>4</v>
      </c>
      <c r="D501" s="32" t="s">
        <v>12</v>
      </c>
      <c r="E501" s="10"/>
      <c r="F501" s="42"/>
      <c r="G501" s="71"/>
      <c r="H501" s="128"/>
      <c r="I501" s="50"/>
      <c r="J501" s="83"/>
      <c r="K501" s="50"/>
      <c r="L501" s="83"/>
    </row>
    <row r="502" spans="1:12" ht="49.5" customHeight="1">
      <c r="A502" s="677"/>
      <c r="B502" s="693"/>
      <c r="C502" s="22" t="s">
        <v>5</v>
      </c>
      <c r="D502" s="31" t="s">
        <v>13</v>
      </c>
      <c r="E502" s="10"/>
      <c r="F502" s="23"/>
      <c r="G502" s="71"/>
      <c r="H502" s="128"/>
      <c r="I502" s="10"/>
      <c r="J502" s="23"/>
      <c r="K502" s="10"/>
      <c r="L502" s="23"/>
    </row>
    <row r="503" spans="1:12" ht="49.5" customHeight="1">
      <c r="A503" s="677"/>
      <c r="B503" s="694"/>
      <c r="C503" s="22" t="s">
        <v>6</v>
      </c>
      <c r="D503" s="37" t="s">
        <v>14</v>
      </c>
      <c r="E503" s="495"/>
      <c r="F503" s="493"/>
      <c r="G503" s="474"/>
      <c r="H503" s="370"/>
      <c r="I503" s="300" t="s">
        <v>69</v>
      </c>
      <c r="J503" s="493" t="s">
        <v>100</v>
      </c>
      <c r="K503" s="495"/>
      <c r="L503" s="493"/>
    </row>
    <row r="504" spans="1:12" ht="63" customHeight="1" thickBot="1">
      <c r="A504" s="678"/>
      <c r="B504" s="710"/>
      <c r="C504" s="397" t="s">
        <v>26</v>
      </c>
      <c r="D504" s="398" t="s">
        <v>27</v>
      </c>
      <c r="E504" s="11"/>
      <c r="F504" s="27"/>
      <c r="G504" s="369"/>
      <c r="H504" s="27"/>
      <c r="I504" s="307" t="s">
        <v>70</v>
      </c>
      <c r="J504" s="27" t="s">
        <v>100</v>
      </c>
      <c r="K504" s="11"/>
      <c r="L504" s="27"/>
    </row>
    <row r="505" spans="11:12" ht="13.5" thickBot="1">
      <c r="K505" s="109"/>
      <c r="L505" s="476"/>
    </row>
    <row r="506" spans="1:12" ht="78.75" customHeight="1">
      <c r="A506" s="738" t="s">
        <v>18</v>
      </c>
      <c r="B506" s="695">
        <f>+B497+1</f>
        <v>44658</v>
      </c>
      <c r="C506" s="286" t="s">
        <v>1</v>
      </c>
      <c r="D506" s="39" t="s">
        <v>8</v>
      </c>
      <c r="E506" s="105"/>
      <c r="F506" s="85"/>
      <c r="G506" s="105"/>
      <c r="H506" s="81"/>
      <c r="I506" s="105" t="s">
        <v>75</v>
      </c>
      <c r="J506" s="81" t="s">
        <v>66</v>
      </c>
      <c r="K506" s="106"/>
      <c r="L506" s="131"/>
    </row>
    <row r="507" spans="1:12" ht="57.75" customHeight="1">
      <c r="A507" s="677"/>
      <c r="B507" s="693"/>
      <c r="C507" s="40" t="s">
        <v>2</v>
      </c>
      <c r="D507" s="7" t="s">
        <v>9</v>
      </c>
      <c r="E507" s="50"/>
      <c r="F507" s="483"/>
      <c r="G507" s="50"/>
      <c r="H507" s="82"/>
      <c r="I507" s="50" t="s">
        <v>75</v>
      </c>
      <c r="J507" s="82" t="s">
        <v>66</v>
      </c>
      <c r="K507" s="71"/>
      <c r="L507" s="128"/>
    </row>
    <row r="508" spans="1:12" ht="15.75">
      <c r="A508" s="677"/>
      <c r="B508" s="693"/>
      <c r="C508" s="309" t="s">
        <v>22</v>
      </c>
      <c r="D508" s="310" t="s">
        <v>10</v>
      </c>
      <c r="E508" s="311"/>
      <c r="F508" s="312"/>
      <c r="G508" s="311"/>
      <c r="H508" s="313"/>
      <c r="I508" s="311"/>
      <c r="J508" s="313"/>
      <c r="K508" s="311"/>
      <c r="L508" s="313"/>
    </row>
    <row r="509" spans="1:12" ht="67.5" customHeight="1">
      <c r="A509" s="677"/>
      <c r="B509" s="693"/>
      <c r="C509" s="40" t="s">
        <v>3</v>
      </c>
      <c r="D509" s="7" t="s">
        <v>11</v>
      </c>
      <c r="E509" s="10"/>
      <c r="F509" s="42"/>
      <c r="G509" s="384"/>
      <c r="H509" s="385"/>
      <c r="I509" s="50"/>
      <c r="J509" s="83"/>
      <c r="K509" s="50"/>
      <c r="L509" s="83"/>
    </row>
    <row r="510" spans="1:12" ht="63" customHeight="1">
      <c r="A510" s="677"/>
      <c r="B510" s="693"/>
      <c r="C510" s="41" t="s">
        <v>4</v>
      </c>
      <c r="D510" s="32" t="s">
        <v>12</v>
      </c>
      <c r="E510" s="10"/>
      <c r="F510" s="42"/>
      <c r="G510" s="574"/>
      <c r="H510" s="575"/>
      <c r="I510" s="50"/>
      <c r="J510" s="83"/>
      <c r="K510" s="50"/>
      <c r="L510" s="83"/>
    </row>
    <row r="511" spans="1:12" ht="59.25" customHeight="1">
      <c r="A511" s="677"/>
      <c r="B511" s="693"/>
      <c r="C511" s="22" t="s">
        <v>5</v>
      </c>
      <c r="D511" s="31" t="s">
        <v>13</v>
      </c>
      <c r="E511" s="10"/>
      <c r="F511" s="23"/>
      <c r="G511" s="10"/>
      <c r="H511" s="24"/>
      <c r="I511" s="52"/>
      <c r="J511" s="127"/>
      <c r="K511" s="10"/>
      <c r="L511" s="23"/>
    </row>
    <row r="512" spans="1:12" ht="59.25" customHeight="1">
      <c r="A512" s="677"/>
      <c r="B512" s="694"/>
      <c r="C512" s="22" t="s">
        <v>6</v>
      </c>
      <c r="D512" s="37" t="s">
        <v>14</v>
      </c>
      <c r="E512" s="492"/>
      <c r="F512" s="493"/>
      <c r="G512" s="495"/>
      <c r="H512" s="493"/>
      <c r="I512" s="52"/>
      <c r="J512" s="127"/>
      <c r="K512" s="300" t="s">
        <v>69</v>
      </c>
      <c r="L512" s="493" t="s">
        <v>100</v>
      </c>
    </row>
    <row r="513" spans="1:12" ht="61.5" customHeight="1" thickBot="1">
      <c r="A513" s="678"/>
      <c r="B513" s="710"/>
      <c r="C513" s="397" t="s">
        <v>26</v>
      </c>
      <c r="D513" s="398" t="s">
        <v>27</v>
      </c>
      <c r="E513" s="11"/>
      <c r="F513" s="27"/>
      <c r="G513" s="11"/>
      <c r="H513" s="27"/>
      <c r="I513" s="263"/>
      <c r="J513" s="465"/>
      <c r="K513" s="307" t="s">
        <v>70</v>
      </c>
      <c r="L513" s="27" t="s">
        <v>100</v>
      </c>
    </row>
    <row r="514" spans="5:11" ht="13.5" thickBot="1">
      <c r="E514" s="497"/>
      <c r="F514" s="498"/>
      <c r="I514" s="497"/>
      <c r="J514" s="498"/>
      <c r="K514" s="497"/>
    </row>
    <row r="515" spans="1:12" ht="57.75" customHeight="1">
      <c r="A515" s="738" t="s">
        <v>19</v>
      </c>
      <c r="B515" s="695">
        <f>+B506+1</f>
        <v>44659</v>
      </c>
      <c r="C515" s="286" t="s">
        <v>1</v>
      </c>
      <c r="D515" s="39" t="s">
        <v>8</v>
      </c>
      <c r="E515" s="71"/>
      <c r="F515" s="127"/>
      <c r="G515" s="105"/>
      <c r="H515" s="126"/>
      <c r="I515" s="71"/>
      <c r="J515" s="373"/>
      <c r="K515" s="50" t="s">
        <v>75</v>
      </c>
      <c r="L515" s="81" t="s">
        <v>66</v>
      </c>
    </row>
    <row r="516" spans="1:12" ht="45.75" customHeight="1">
      <c r="A516" s="677"/>
      <c r="B516" s="693"/>
      <c r="C516" s="40" t="s">
        <v>2</v>
      </c>
      <c r="D516" s="7" t="s">
        <v>9</v>
      </c>
      <c r="E516" s="71"/>
      <c r="F516" s="127"/>
      <c r="G516" s="50"/>
      <c r="H516" s="82"/>
      <c r="I516" s="71"/>
      <c r="J516" s="128"/>
      <c r="K516" s="50" t="s">
        <v>75</v>
      </c>
      <c r="L516" s="82" t="s">
        <v>66</v>
      </c>
    </row>
    <row r="517" spans="1:12" ht="15.75">
      <c r="A517" s="677"/>
      <c r="B517" s="693"/>
      <c r="C517" s="309" t="s">
        <v>22</v>
      </c>
      <c r="D517" s="310" t="s">
        <v>10</v>
      </c>
      <c r="E517" s="311"/>
      <c r="F517" s="312"/>
      <c r="G517" s="311"/>
      <c r="H517" s="313"/>
      <c r="I517" s="311"/>
      <c r="J517" s="313"/>
      <c r="K517" s="311"/>
      <c r="L517" s="313"/>
    </row>
    <row r="518" spans="1:12" ht="46.5" customHeight="1">
      <c r="A518" s="677"/>
      <c r="B518" s="693"/>
      <c r="C518" s="40" t="s">
        <v>3</v>
      </c>
      <c r="D518" s="7" t="s">
        <v>11</v>
      </c>
      <c r="E518" s="71"/>
      <c r="F518" s="127"/>
      <c r="G518" s="71"/>
      <c r="H518" s="128"/>
      <c r="I518" s="71"/>
      <c r="J518" s="128"/>
      <c r="K518" s="71"/>
      <c r="L518" s="128"/>
    </row>
    <row r="519" spans="1:12" ht="40.5" customHeight="1">
      <c r="A519" s="677"/>
      <c r="B519" s="693"/>
      <c r="C519" s="41" t="s">
        <v>4</v>
      </c>
      <c r="D519" s="32" t="s">
        <v>12</v>
      </c>
      <c r="E519" s="71"/>
      <c r="F519" s="128"/>
      <c r="G519" s="71"/>
      <c r="H519" s="128"/>
      <c r="I519" s="71"/>
      <c r="J519" s="128"/>
      <c r="K519" s="71"/>
      <c r="L519" s="128"/>
    </row>
    <row r="520" spans="1:12" ht="38.25" customHeight="1">
      <c r="A520" s="677"/>
      <c r="B520" s="693"/>
      <c r="C520" s="22" t="s">
        <v>5</v>
      </c>
      <c r="D520" s="31" t="s">
        <v>13</v>
      </c>
      <c r="E520" s="71"/>
      <c r="F520" s="128"/>
      <c r="G520" s="71"/>
      <c r="H520" s="128"/>
      <c r="I520" s="71"/>
      <c r="J520" s="128"/>
      <c r="K520" s="71"/>
      <c r="L520" s="128"/>
    </row>
    <row r="521" spans="1:12" ht="38.25" customHeight="1">
      <c r="A521" s="677"/>
      <c r="B521" s="694"/>
      <c r="C521" s="22" t="s">
        <v>6</v>
      </c>
      <c r="D521" s="37" t="s">
        <v>14</v>
      </c>
      <c r="E521" s="474"/>
      <c r="F521" s="370"/>
      <c r="G521" s="474"/>
      <c r="H521" s="370"/>
      <c r="I521" s="474"/>
      <c r="J521" s="370"/>
      <c r="K521" s="474"/>
      <c r="L521" s="370"/>
    </row>
    <row r="522" spans="1:12" ht="50.25" customHeight="1" thickBot="1">
      <c r="A522" s="678"/>
      <c r="B522" s="710"/>
      <c r="C522" s="397" t="s">
        <v>26</v>
      </c>
      <c r="D522" s="398" t="s">
        <v>27</v>
      </c>
      <c r="E522" s="11"/>
      <c r="F522" s="27"/>
      <c r="G522" s="11"/>
      <c r="H522" s="27"/>
      <c r="I522" s="11"/>
      <c r="J522" s="27"/>
      <c r="K522" s="11"/>
      <c r="L522" s="27"/>
    </row>
    <row r="523" ht="13.5" thickBot="1"/>
    <row r="524" spans="1:12" ht="48.75" customHeight="1">
      <c r="A524" s="738" t="s">
        <v>21</v>
      </c>
      <c r="B524" s="695">
        <f>+B515+1</f>
        <v>44660</v>
      </c>
      <c r="C524" s="286" t="s">
        <v>1</v>
      </c>
      <c r="D524" s="39" t="s">
        <v>8</v>
      </c>
      <c r="E524" s="105"/>
      <c r="F524" s="85"/>
      <c r="G524" s="105"/>
      <c r="H524" s="81"/>
      <c r="I524" s="105"/>
      <c r="J524" s="81"/>
      <c r="K524" s="105"/>
      <c r="L524" s="81"/>
    </row>
    <row r="525" spans="1:12" ht="44.25" customHeight="1">
      <c r="A525" s="677"/>
      <c r="B525" s="693"/>
      <c r="C525" s="40" t="s">
        <v>2</v>
      </c>
      <c r="D525" s="7" t="s">
        <v>9</v>
      </c>
      <c r="E525" s="50"/>
      <c r="F525" s="483"/>
      <c r="G525" s="50"/>
      <c r="H525" s="82"/>
      <c r="I525" s="50"/>
      <c r="J525" s="82"/>
      <c r="K525" s="50"/>
      <c r="L525" s="82"/>
    </row>
    <row r="526" spans="1:12" ht="15.75">
      <c r="A526" s="677"/>
      <c r="B526" s="693"/>
      <c r="C526" s="309" t="s">
        <v>22</v>
      </c>
      <c r="D526" s="310" t="s">
        <v>10</v>
      </c>
      <c r="E526" s="311"/>
      <c r="F526" s="312"/>
      <c r="G526" s="311"/>
      <c r="H526" s="313"/>
      <c r="I526" s="311"/>
      <c r="J526" s="313"/>
      <c r="K526" s="311"/>
      <c r="L526" s="313"/>
    </row>
    <row r="527" spans="1:12" ht="44.25" customHeight="1">
      <c r="A527" s="677"/>
      <c r="B527" s="693"/>
      <c r="C527" s="40" t="s">
        <v>3</v>
      </c>
      <c r="D527" s="7" t="s">
        <v>11</v>
      </c>
      <c r="E527" s="10"/>
      <c r="F527" s="42"/>
      <c r="G527" s="50"/>
      <c r="H527" s="83"/>
      <c r="I527" s="50"/>
      <c r="J527" s="83"/>
      <c r="K527" s="50"/>
      <c r="L527" s="83"/>
    </row>
    <row r="528" spans="1:12" ht="51" customHeight="1">
      <c r="A528" s="677"/>
      <c r="B528" s="693"/>
      <c r="C528" s="41" t="s">
        <v>4</v>
      </c>
      <c r="D528" s="32" t="s">
        <v>12</v>
      </c>
      <c r="E528" s="10"/>
      <c r="F528" s="42"/>
      <c r="G528" s="50"/>
      <c r="H528" s="83"/>
      <c r="I528" s="50"/>
      <c r="J528" s="83"/>
      <c r="K528" s="50"/>
      <c r="L528" s="83"/>
    </row>
    <row r="529" spans="1:12" ht="54.75" customHeight="1">
      <c r="A529" s="677"/>
      <c r="B529" s="693"/>
      <c r="C529" s="22" t="s">
        <v>5</v>
      </c>
      <c r="D529" s="31" t="s">
        <v>13</v>
      </c>
      <c r="E529" s="10"/>
      <c r="F529" s="23"/>
      <c r="G529" s="10"/>
      <c r="H529" s="23"/>
      <c r="I529" s="10"/>
      <c r="J529" s="23"/>
      <c r="K529" s="10"/>
      <c r="L529" s="23"/>
    </row>
    <row r="530" spans="1:12" ht="48.75" customHeight="1" thickBot="1">
      <c r="A530" s="678"/>
      <c r="B530" s="710"/>
      <c r="C530" s="43" t="s">
        <v>6</v>
      </c>
      <c r="D530" s="44" t="s">
        <v>14</v>
      </c>
      <c r="E530" s="11"/>
      <c r="F530" s="27"/>
      <c r="G530" s="11"/>
      <c r="H530" s="27"/>
      <c r="I530" s="11"/>
      <c r="J530" s="27"/>
      <c r="K530" s="11"/>
      <c r="L530" s="27"/>
    </row>
  </sheetData>
  <sheetProtection/>
  <mergeCells count="129">
    <mergeCell ref="A515:A522"/>
    <mergeCell ref="B515:B522"/>
    <mergeCell ref="A524:A530"/>
    <mergeCell ref="B524:B530"/>
    <mergeCell ref="A8:H8"/>
    <mergeCell ref="A489:A495"/>
    <mergeCell ref="B489:B495"/>
    <mergeCell ref="A497:A504"/>
    <mergeCell ref="B497:B504"/>
    <mergeCell ref="A506:A513"/>
    <mergeCell ref="B506:B513"/>
    <mergeCell ref="A464:A471"/>
    <mergeCell ref="B464:B471"/>
    <mergeCell ref="A473:A479"/>
    <mergeCell ref="B473:B479"/>
    <mergeCell ref="A481:A487"/>
    <mergeCell ref="B481:B487"/>
    <mergeCell ref="A437:A444"/>
    <mergeCell ref="B437:B444"/>
    <mergeCell ref="A446:A453"/>
    <mergeCell ref="B446:B453"/>
    <mergeCell ref="A455:A462"/>
    <mergeCell ref="B455:B462"/>
    <mergeCell ref="A411:A418"/>
    <mergeCell ref="B411:B418"/>
    <mergeCell ref="A420:A426"/>
    <mergeCell ref="B420:B426"/>
    <mergeCell ref="A428:A435"/>
    <mergeCell ref="B428:B435"/>
    <mergeCell ref="A384:A391"/>
    <mergeCell ref="B384:B391"/>
    <mergeCell ref="A393:A400"/>
    <mergeCell ref="B393:B400"/>
    <mergeCell ref="A402:A409"/>
    <mergeCell ref="B402:B409"/>
    <mergeCell ref="A359:A366"/>
    <mergeCell ref="B359:B366"/>
    <mergeCell ref="A368:A374"/>
    <mergeCell ref="B368:B374"/>
    <mergeCell ref="A376:A382"/>
    <mergeCell ref="B376:B382"/>
    <mergeCell ref="A333:A339"/>
    <mergeCell ref="B333:B339"/>
    <mergeCell ref="A341:A348"/>
    <mergeCell ref="B341:B348"/>
    <mergeCell ref="A350:A357"/>
    <mergeCell ref="B350:B357"/>
    <mergeCell ref="A316:A322"/>
    <mergeCell ref="B316:B322"/>
    <mergeCell ref="A5:H5"/>
    <mergeCell ref="A7:H7"/>
    <mergeCell ref="A2:H3"/>
    <mergeCell ref="A324:A331"/>
    <mergeCell ref="B324:B331"/>
    <mergeCell ref="A290:A297"/>
    <mergeCell ref="B290:B297"/>
    <mergeCell ref="A299:A306"/>
    <mergeCell ref="B299:B306"/>
    <mergeCell ref="A308:A314"/>
    <mergeCell ref="B308:B314"/>
    <mergeCell ref="B100:B106"/>
    <mergeCell ref="A64:A70"/>
    <mergeCell ref="A91:A97"/>
    <mergeCell ref="B118:B124"/>
    <mergeCell ref="A127:A133"/>
    <mergeCell ref="A100:A106"/>
    <mergeCell ref="B127:B133"/>
    <mergeCell ref="B19:B25"/>
    <mergeCell ref="A4:D4"/>
    <mergeCell ref="B28:B34"/>
    <mergeCell ref="A37:A43"/>
    <mergeCell ref="A163:A169"/>
    <mergeCell ref="B109:B115"/>
    <mergeCell ref="A118:A124"/>
    <mergeCell ref="A19:A25"/>
    <mergeCell ref="A55:A61"/>
    <mergeCell ref="A46:A52"/>
    <mergeCell ref="B37:B43"/>
    <mergeCell ref="A28:A34"/>
    <mergeCell ref="B46:B52"/>
    <mergeCell ref="A154:A160"/>
    <mergeCell ref="A273:A280"/>
    <mergeCell ref="B273:B280"/>
    <mergeCell ref="B248:B255"/>
    <mergeCell ref="B214:B220"/>
    <mergeCell ref="B73:B79"/>
    <mergeCell ref="A73:A79"/>
    <mergeCell ref="A282:A288"/>
    <mergeCell ref="B282:B288"/>
    <mergeCell ref="B231:B237"/>
    <mergeCell ref="B171:B177"/>
    <mergeCell ref="A171:A177"/>
    <mergeCell ref="A187:A193"/>
    <mergeCell ref="B196:B203"/>
    <mergeCell ref="B257:B263"/>
    <mergeCell ref="A248:A255"/>
    <mergeCell ref="B265:B271"/>
    <mergeCell ref="A82:A88"/>
    <mergeCell ref="B82:B88"/>
    <mergeCell ref="B55:B61"/>
    <mergeCell ref="B64:B70"/>
    <mergeCell ref="B145:B151"/>
    <mergeCell ref="A136:A142"/>
    <mergeCell ref="B91:B97"/>
    <mergeCell ref="B136:B142"/>
    <mergeCell ref="A109:A115"/>
    <mergeCell ref="A239:A245"/>
    <mergeCell ref="B239:B245"/>
    <mergeCell ref="B179:B185"/>
    <mergeCell ref="B187:B193"/>
    <mergeCell ref="A231:A237"/>
    <mergeCell ref="B205:B212"/>
    <mergeCell ref="A205:A212"/>
    <mergeCell ref="A265:A271"/>
    <mergeCell ref="A145:A151"/>
    <mergeCell ref="B154:B160"/>
    <mergeCell ref="A196:A203"/>
    <mergeCell ref="A214:A220"/>
    <mergeCell ref="A257:A263"/>
    <mergeCell ref="B163:B169"/>
    <mergeCell ref="B222:B229"/>
    <mergeCell ref="A222:A229"/>
    <mergeCell ref="A179:A185"/>
    <mergeCell ref="I9:J9"/>
    <mergeCell ref="K9:L9"/>
    <mergeCell ref="B10:B17"/>
    <mergeCell ref="A10:A17"/>
    <mergeCell ref="G9:H9"/>
    <mergeCell ref="E9:F9"/>
  </mergeCells>
  <printOptions/>
  <pageMargins left="0.1968503937007874" right="0" top="0.5905511811023623" bottom="0.1968503937007874" header="0" footer="0"/>
  <pageSetup fitToWidth="0" horizontalDpi="300" verticalDpi="300" orientation="landscape" paperSize="9" scale="53" r:id="rId2"/>
  <rowBreaks count="30" manualBreakCount="30">
    <brk id="26" max="11" man="1"/>
    <brk id="44" max="11" man="1"/>
    <brk id="62" max="11" man="1"/>
    <brk id="80" max="11" man="1"/>
    <brk id="98" max="11" man="1"/>
    <brk id="116" max="11" man="1"/>
    <brk id="134" max="11" man="1"/>
    <brk id="152" max="11" man="1"/>
    <brk id="169" max="11" man="1"/>
    <brk id="185" max="11" man="1"/>
    <brk id="203" max="11" man="1"/>
    <brk id="220" max="11" man="1"/>
    <brk id="237" max="11" man="1"/>
    <brk id="255" max="11" man="1"/>
    <brk id="271" max="11" man="1"/>
    <brk id="288" max="11" man="1"/>
    <brk id="306" max="11" man="1"/>
    <brk id="322" max="11" man="1"/>
    <brk id="339" max="11" man="1"/>
    <brk id="357" max="11" man="1"/>
    <brk id="374" max="11" man="1"/>
    <brk id="391" max="11" man="1"/>
    <brk id="409" max="11" man="1"/>
    <brk id="426" max="11" man="1"/>
    <brk id="444" max="11" man="1"/>
    <brk id="462" max="11" man="1"/>
    <brk id="479" max="11" man="1"/>
    <brk id="495" max="11" man="1"/>
    <brk id="513" max="11" man="1"/>
    <brk id="530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W148"/>
  <sheetViews>
    <sheetView showZeros="0" view="pageBreakPreview" zoomScale="60" zoomScaleNormal="60" workbookViewId="0" topLeftCell="A79">
      <selection activeCell="J89" sqref="J89"/>
    </sheetView>
  </sheetViews>
  <sheetFormatPr defaultColWidth="9.140625" defaultRowHeight="36.75" customHeight="1"/>
  <cols>
    <col min="1" max="1" width="9.28125" style="1" customWidth="1"/>
    <col min="2" max="2" width="10.7109375" style="1" customWidth="1"/>
    <col min="3" max="3" width="30.7109375" style="1" customWidth="1"/>
    <col min="4" max="4" width="13.7109375" style="4" customWidth="1"/>
    <col min="5" max="5" width="30.7109375" style="1" customWidth="1"/>
    <col min="6" max="6" width="13.00390625" style="4" customWidth="1"/>
    <col min="7" max="7" width="30.7109375" style="1" customWidth="1"/>
    <col min="8" max="8" width="12.8515625" style="4" customWidth="1"/>
    <col min="9" max="9" width="34.00390625" style="1" customWidth="1"/>
    <col min="10" max="10" width="12.7109375" style="4" customWidth="1"/>
    <col min="11" max="11" width="30.7109375" style="1" customWidth="1"/>
    <col min="12" max="12" width="12.28125" style="4" customWidth="1"/>
    <col min="13" max="13" width="31.8515625" style="1" customWidth="1"/>
    <col min="14" max="14" width="13.28125" style="1" customWidth="1"/>
    <col min="15" max="16384" width="9.140625" style="1" customWidth="1"/>
  </cols>
  <sheetData>
    <row r="1" spans="6:10" s="5" customFormat="1" ht="12.75">
      <c r="F1" s="13"/>
      <c r="H1" s="12"/>
      <c r="J1" s="12"/>
    </row>
    <row r="2" spans="1:14" s="5" customFormat="1" ht="13.5" customHeight="1">
      <c r="A2" s="132"/>
      <c r="B2" s="132"/>
      <c r="C2" s="132"/>
      <c r="D2" s="132"/>
      <c r="E2" s="132"/>
      <c r="F2" s="133"/>
      <c r="G2" s="132"/>
      <c r="H2" s="133"/>
      <c r="I2" s="132"/>
      <c r="J2" s="133"/>
      <c r="K2" s="132"/>
      <c r="L2" s="132"/>
      <c r="M2" s="132"/>
      <c r="N2" s="132"/>
    </row>
    <row r="3" spans="1:14" s="5" customFormat="1" ht="14.25">
      <c r="A3" s="757" t="s">
        <v>7</v>
      </c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</row>
    <row r="4" spans="1:14" s="5" customFormat="1" ht="8.25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2"/>
      <c r="L4" s="132"/>
      <c r="M4" s="132"/>
      <c r="N4" s="132"/>
    </row>
    <row r="5" spans="1:14" s="5" customFormat="1" ht="39.75" customHeight="1">
      <c r="A5" s="758" t="s">
        <v>41</v>
      </c>
      <c r="B5" s="758"/>
      <c r="C5" s="758"/>
      <c r="D5" s="758"/>
      <c r="E5" s="758"/>
      <c r="F5" s="758"/>
      <c r="G5" s="758"/>
      <c r="H5" s="758"/>
      <c r="I5" s="758"/>
      <c r="J5" s="758"/>
      <c r="K5" s="758"/>
      <c r="L5" s="758"/>
      <c r="M5" s="758"/>
      <c r="N5" s="758"/>
    </row>
    <row r="6" spans="1:14" s="5" customFormat="1" ht="9.7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2"/>
      <c r="L6" s="132"/>
      <c r="M6" s="136"/>
      <c r="N6" s="132"/>
    </row>
    <row r="7" spans="1:14" s="5" customFormat="1" ht="21" customHeight="1">
      <c r="A7" s="759" t="s">
        <v>15</v>
      </c>
      <c r="B7" s="759"/>
      <c r="C7" s="759"/>
      <c r="D7" s="759"/>
      <c r="E7" s="759"/>
      <c r="F7" s="759"/>
      <c r="G7" s="759"/>
      <c r="H7" s="759"/>
      <c r="I7" s="759"/>
      <c r="J7" s="759"/>
      <c r="K7" s="759"/>
      <c r="L7" s="759"/>
      <c r="M7" s="759"/>
      <c r="N7" s="759"/>
    </row>
    <row r="8" spans="1:14" s="68" customFormat="1" ht="15">
      <c r="A8" s="137"/>
      <c r="B8" s="69"/>
      <c r="C8" s="137"/>
      <c r="D8" s="138"/>
      <c r="E8" s="137"/>
      <c r="F8" s="139"/>
      <c r="G8" s="137"/>
      <c r="H8" s="139"/>
      <c r="I8" s="137"/>
      <c r="J8" s="139"/>
      <c r="K8" s="137"/>
      <c r="L8" s="139"/>
      <c r="M8" s="137"/>
      <c r="N8" s="137"/>
    </row>
    <row r="9" spans="1:14" ht="15.75" thickBot="1">
      <c r="A9" s="137"/>
      <c r="B9" s="137"/>
      <c r="C9" s="137"/>
      <c r="D9" s="139"/>
      <c r="E9" s="137"/>
      <c r="F9" s="139"/>
      <c r="G9" s="137"/>
      <c r="H9" s="139"/>
      <c r="I9" s="137"/>
      <c r="J9" s="139"/>
      <c r="K9" s="137"/>
      <c r="L9" s="139"/>
      <c r="M9" s="137"/>
      <c r="N9" s="137"/>
    </row>
    <row r="10" spans="1:14" ht="36.75" customHeight="1" thickBot="1">
      <c r="A10" s="140" t="s">
        <v>23</v>
      </c>
      <c r="B10" s="141" t="s">
        <v>24</v>
      </c>
      <c r="C10" s="142" t="str">
        <f>+bendras!A10</f>
        <v>PIRMADIENIS</v>
      </c>
      <c r="D10" s="143">
        <f>+bendras!B10</f>
        <v>44592</v>
      </c>
      <c r="E10" s="142" t="str">
        <f>+bendras!A19</f>
        <v>ANTRADIENIS</v>
      </c>
      <c r="F10" s="144">
        <f>+bendras!B19</f>
        <v>44593</v>
      </c>
      <c r="G10" s="142" t="str">
        <f>+bendras!A28</f>
        <v>TREČIADIENIS</v>
      </c>
      <c r="H10" s="144">
        <f>+bendras!B28</f>
        <v>44594</v>
      </c>
      <c r="I10" s="142" t="str">
        <f>+bendras!A37</f>
        <v>KETVIRTADIENIS</v>
      </c>
      <c r="J10" s="144">
        <f>+bendras!B37</f>
        <v>44595</v>
      </c>
      <c r="K10" s="142" t="str">
        <f>+bendras!A46</f>
        <v>PENKTADIENIS</v>
      </c>
      <c r="L10" s="144">
        <f>+bendras!B46</f>
        <v>44596</v>
      </c>
      <c r="M10" s="142" t="str">
        <f>+bendras!A55</f>
        <v>ŠEŠTADIENIS</v>
      </c>
      <c r="N10" s="144">
        <f>+bendras!B55</f>
        <v>44597</v>
      </c>
    </row>
    <row r="11" spans="1:14" ht="69.75" customHeight="1">
      <c r="A11" s="145" t="s">
        <v>1</v>
      </c>
      <c r="B11" s="146" t="s">
        <v>28</v>
      </c>
      <c r="C11" s="147">
        <f>+bendras!E10</f>
        <v>0</v>
      </c>
      <c r="D11" s="148">
        <f>+bendras!F10</f>
        <v>0</v>
      </c>
      <c r="E11" s="149" t="str">
        <f>+bendras!E19</f>
        <v>Teorija
KARDIOLOGINĖ SLAUGA
lekt. Rasa Karčiauskienė</v>
      </c>
      <c r="F11" s="150" t="str">
        <f>+bendras!F19</f>
        <v>MS Teams</v>
      </c>
      <c r="G11" s="147">
        <f>+bendras!E28</f>
        <v>0</v>
      </c>
      <c r="H11" s="151">
        <f>+bendras!F28</f>
        <v>0</v>
      </c>
      <c r="I11" s="149" t="str">
        <f>+bendras!E37</f>
        <v>Laisvai pasirenkami dalykai
FIZINIO AKTYVUMO TECHNOLOGIJOS
lekt. Aušrelė Visockienė</v>
      </c>
      <c r="J11" s="151" t="str">
        <f>+bendras!F37</f>
        <v>Sporto salė</v>
      </c>
      <c r="K11" s="147">
        <f>+bendras!E46</f>
        <v>0</v>
      </c>
      <c r="L11" s="151">
        <f>+bendras!F46</f>
        <v>0</v>
      </c>
      <c r="M11" s="152" t="str">
        <f>+bendras!E55</f>
        <v>Laisvai pasirenkami dalykai
SVEIKATAI PALANKIOS MITYBOSPAGRINDAI
lekt. Birutė Judickienė
Laisvai pasirenkamas dalykai
Teorija
SLAUGA NAMUOSE (INTEGRALIOJI SLAUGA)
lekt. Teresė Draugelienė</v>
      </c>
      <c r="N11" s="148" t="str">
        <f>+bendras!F55</f>
        <v>MS Teams
MS Teams</v>
      </c>
    </row>
    <row r="12" spans="1:14" ht="84.75" customHeight="1" thickBot="1">
      <c r="A12" s="153" t="s">
        <v>2</v>
      </c>
      <c r="B12" s="154" t="s">
        <v>29</v>
      </c>
      <c r="C12" s="155">
        <f>+bendras!E11</f>
        <v>0</v>
      </c>
      <c r="D12" s="156">
        <f>+bendras!F11</f>
        <v>0</v>
      </c>
      <c r="E12" s="157" t="str">
        <f>+bendras!E20</f>
        <v>Teorija
KARDIOLOGINĖ SLAUGA
lekt. Rasa Karčiauskienė</v>
      </c>
      <c r="F12" s="158" t="str">
        <f>+bendras!F20</f>
        <v>MS Teams</v>
      </c>
      <c r="G12" s="155">
        <f>+bendras!E29</f>
        <v>0</v>
      </c>
      <c r="H12" s="158">
        <f>+bendras!F29</f>
        <v>0</v>
      </c>
      <c r="I12" s="155" t="str">
        <f>+bendras!E38</f>
        <v>Laisvai pasirenkami dalykai
FIZINIO AKTYVUMO TECHNOLOGIJOS
lekt. Aušrelė Visockienė</v>
      </c>
      <c r="J12" s="158" t="str">
        <f>+bendras!F38</f>
        <v>Sporto salė</v>
      </c>
      <c r="K12" s="155">
        <f>+bendras!E47</f>
        <v>0</v>
      </c>
      <c r="L12" s="158">
        <f>+bendras!F47</f>
        <v>0</v>
      </c>
      <c r="M12" s="159" t="str">
        <f>+bendras!E56</f>
        <v>Laisvai pasirenkami dalykai
SVEIKATAI PALANKIOS MITYBOSPAGRINDAI
lekt. Birutė Judickienė
Laisvai pasirenkamas dalykai
Teorija
SLAUGA NAMUOSE (INTEGRALIOJI SLAUGA)
lekt. Teresė Draugelienė</v>
      </c>
      <c r="N12" s="156" t="str">
        <f>+bendras!F56</f>
        <v>MS Teams
MS Teams</v>
      </c>
    </row>
    <row r="13" spans="1:14" ht="20.25" customHeight="1" thickBot="1">
      <c r="A13" s="160" t="s">
        <v>25</v>
      </c>
      <c r="B13" s="161" t="s">
        <v>30</v>
      </c>
      <c r="C13" s="162">
        <f>+bendras!E12</f>
        <v>0</v>
      </c>
      <c r="D13" s="163">
        <f>+bendras!F12</f>
        <v>0</v>
      </c>
      <c r="E13" s="162">
        <f>+bendras!E21</f>
        <v>0</v>
      </c>
      <c r="F13" s="164">
        <f>+bendras!F21</f>
        <v>0</v>
      </c>
      <c r="G13" s="162">
        <f>+bendras!E30</f>
        <v>0</v>
      </c>
      <c r="H13" s="164">
        <f>+bendras!F30</f>
        <v>0</v>
      </c>
      <c r="I13" s="162">
        <f>+bendras!E39</f>
        <v>0</v>
      </c>
      <c r="J13" s="165"/>
      <c r="K13" s="162">
        <f>+bendras!E48</f>
        <v>0</v>
      </c>
      <c r="L13" s="164">
        <f>+bendras!F48</f>
        <v>0</v>
      </c>
      <c r="M13" s="166">
        <f>+bendras!E57</f>
        <v>0</v>
      </c>
      <c r="N13" s="163">
        <f>+bendras!F57</f>
        <v>0</v>
      </c>
    </row>
    <row r="14" spans="1:14" ht="143.25" customHeight="1">
      <c r="A14" s="145" t="s">
        <v>3</v>
      </c>
      <c r="B14" s="146" t="s">
        <v>31</v>
      </c>
      <c r="C14" s="167" t="str">
        <f>+bendras!E13</f>
        <v>Teorija
SLAUGOS TEISĖ IR ADMINISTRAVIMAS
doc. Sigitas Naruševičius</v>
      </c>
      <c r="D14" s="168" t="str">
        <f>+bendras!F13</f>
        <v>Aktų salėje</v>
      </c>
      <c r="E14" s="167" t="str">
        <f>+bendras!E22</f>
        <v>Laisvai pasirenkami dalykai
SPORTINIAI IR LAISVALAIKIO ŽAIDIMAI
lekt. Aušrelė Visockienė
MULTIMEDIJA IR INTERNETAS
lekt. Danguolė Leščinskienė</v>
      </c>
      <c r="F14" s="169" t="str">
        <f>+bendras!F22</f>
        <v>Sporto salė
109a*</v>
      </c>
      <c r="G14" s="167">
        <f>+bendras!E31</f>
        <v>0</v>
      </c>
      <c r="H14" s="169">
        <f>+bendras!F31</f>
        <v>0</v>
      </c>
      <c r="I14" s="149" t="str">
        <f>+bendras!E40</f>
        <v>Laisvai pasirenkamas dalykas
MULTIMEDIJA IR INTERNETAS
lekt. Danguolė Leščinskienė</v>
      </c>
      <c r="J14" s="150" t="str">
        <f>+bendras!F40</f>
        <v>109a*</v>
      </c>
      <c r="K14" s="167">
        <f>+bendras!E49</f>
        <v>0</v>
      </c>
      <c r="L14" s="169">
        <f>+bendras!F49</f>
        <v>0</v>
      </c>
      <c r="M14" s="167" t="str">
        <f>+bendras!E58</f>
        <v>Laisvai pasirenkamas dalykas
DIETETIKA
Pratybos
lekt. Karolina Mauručaitienė</v>
      </c>
      <c r="N14" s="168" t="str">
        <f>+bendras!F58</f>
        <v>308*</v>
      </c>
    </row>
    <row r="15" spans="1:14" ht="149.25" customHeight="1">
      <c r="A15" s="170" t="s">
        <v>4</v>
      </c>
      <c r="B15" s="154" t="s">
        <v>32</v>
      </c>
      <c r="C15" s="167" t="str">
        <f>+bendras!E14</f>
        <v>Teorija
SLAUGOS TEISĖ IR ADMINISTRAVIMAS
doc. Sigitas Naruševičius</v>
      </c>
      <c r="D15" s="168" t="str">
        <f>+bendras!F14</f>
        <v>Aktų salėje</v>
      </c>
      <c r="E15" s="171" t="str">
        <f>+bendras!E23</f>
        <v>Laisvai pasirenkami dalykai
SPORTINIAI IR LAISVALAIKIO ŽAIDIMAI
lekt. Aušrelė Visockienė
MULTIMEDIJA IR INTERNETAS
lekt. Danguolė Leščinskienė</v>
      </c>
      <c r="F15" s="169" t="str">
        <f>+bendras!F23</f>
        <v>Sporto salė
109a*</v>
      </c>
      <c r="G15" s="167">
        <f>+bendras!E32</f>
        <v>0</v>
      </c>
      <c r="H15" s="169">
        <f>+bendras!F32</f>
        <v>0</v>
      </c>
      <c r="I15" s="167" t="str">
        <f>+bendras!E41</f>
        <v>Laisvai pasirenkamas dalykai
DIETETIKA
Teorija
lekt. Karolina Mauručaitienė
MULTIMEDIJA IR INTERNETAS
lekt. Danguolė Leščinskienė</v>
      </c>
      <c r="J15" s="169" t="str">
        <f>+bendras!F41</f>
        <v>302*
109a*</v>
      </c>
      <c r="K15" s="167">
        <f>+bendras!E50</f>
        <v>0</v>
      </c>
      <c r="L15" s="169">
        <f>+bendras!F50</f>
        <v>0</v>
      </c>
      <c r="M15" s="171" t="str">
        <f>+bendras!E59</f>
        <v>Laisvai pasirenkamas dalykas
DIETETIKA
Pratybos
lekt. Karolina Mauručaitienė</v>
      </c>
      <c r="N15" s="168" t="str">
        <f>+bendras!F59</f>
        <v>308*</v>
      </c>
    </row>
    <row r="16" spans="1:14" ht="197.25" customHeight="1">
      <c r="A16" s="172" t="s">
        <v>5</v>
      </c>
      <c r="B16" s="173" t="s">
        <v>33</v>
      </c>
      <c r="C16" s="167">
        <f>+bendras!E15</f>
        <v>0</v>
      </c>
      <c r="D16" s="168">
        <f>+bendras!F15</f>
        <v>0</v>
      </c>
      <c r="E16" s="171">
        <f>+bendras!E24</f>
        <v>0</v>
      </c>
      <c r="F16" s="169">
        <f>+bendras!F24</f>
        <v>0</v>
      </c>
      <c r="G16" s="167" t="str">
        <f>+bendras!E33</f>
        <v>
Pratybos
KARDIOLOGINĖ SLAUGA
lekt. Rasa Karčiauskienė</v>
      </c>
      <c r="H16" s="169">
        <f>+bendras!F33</f>
        <v>0</v>
      </c>
      <c r="I16" s="167" t="str">
        <f>+bendras!E42</f>
        <v>Laisvai pasirenkamas dalykai
SVEIKATAI PALANKIOS MITYBOS PRAGRINDAI
lekt. Birutė Judickienė
Teorija
DIETETIKA
lekt. Karolina Mauručaitienė
Nuo 17 val.
ADMINISTRAVIMO PAGRINDAI
lekt. Vilma Savukynienė
</v>
      </c>
      <c r="J16" s="169" t="str">
        <f>+bendras!F42</f>
        <v>MS Teams
302*
303*</v>
      </c>
      <c r="K16" s="167" t="str">
        <f>+bendras!E51</f>
        <v>Laisvai pasirenkami dalykai
SVEIKATAI PALANKIOS MITYBOSPAGRINDAI
lekt. Birutė Judickienė
DIETETIKA
Teorija
lekt. Karolina Mauručaitienė</v>
      </c>
      <c r="L16" s="169" t="str">
        <f>+bendras!F51</f>
        <v>MS Teams
302*</v>
      </c>
      <c r="M16" s="171">
        <f>+bendras!E60</f>
        <v>0</v>
      </c>
      <c r="N16" s="174">
        <f>+bendras!F60</f>
        <v>0</v>
      </c>
    </row>
    <row r="17" spans="1:49" s="86" customFormat="1" ht="177.75" customHeight="1">
      <c r="A17" s="175" t="s">
        <v>6</v>
      </c>
      <c r="B17" s="173" t="s">
        <v>34</v>
      </c>
      <c r="C17" s="167">
        <f>+bendras!E16</f>
        <v>0</v>
      </c>
      <c r="D17" s="168">
        <f>+bendras!F16</f>
        <v>0</v>
      </c>
      <c r="E17" s="171">
        <f>+bendras!E25</f>
        <v>0</v>
      </c>
      <c r="F17" s="169">
        <f>+bendras!F25</f>
        <v>0</v>
      </c>
      <c r="G17" s="167" t="str">
        <f>+bendras!E34</f>
        <v>Pratybos
KARDIOLOGINĖ SLAUGA
lekt. Rasa Karčiauskienė</v>
      </c>
      <c r="H17" s="169">
        <f>+bendras!F34</f>
        <v>0</v>
      </c>
      <c r="I17" s="167" t="str">
        <f>+bendras!E43</f>
        <v>Laisvai pasirenkamas dalykai
SVEIKATAI PALANKIOS MITYBOS PRAGRINDAI
lekt. Birutė Judickienė
ADMINISTRAVIMO PAGDINRAI
lekt. Vilma Savukynienė</v>
      </c>
      <c r="J17" s="169" t="str">
        <f>+bendras!F43</f>
        <v>MS Teams
303*</v>
      </c>
      <c r="K17" s="167" t="str">
        <f>+bendras!E52</f>
        <v>Laisvai pasirenkami dalykai
SVEIKATAI PALANKIOS MITYBOSPAGRINDAI
lekt. Birutė Judickienė
DIETETIKA
Teorija
lekt. Karolina Mauručaitienė</v>
      </c>
      <c r="L17" s="169" t="str">
        <f>+bendras!F52</f>
        <v>209*
302*</v>
      </c>
      <c r="M17" s="171">
        <f>+bendras!E61</f>
        <v>0</v>
      </c>
      <c r="N17" s="174">
        <f>+bendras!F61</f>
        <v>0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</row>
    <row r="18" spans="1:14" s="75" customFormat="1" ht="69.75" customHeight="1" thickBot="1">
      <c r="A18" s="176" t="s">
        <v>26</v>
      </c>
      <c r="B18" s="177" t="s">
        <v>35</v>
      </c>
      <c r="C18" s="178">
        <f>+bendras!E17</f>
        <v>0</v>
      </c>
      <c r="D18" s="179">
        <f>+bendras!F17</f>
        <v>0</v>
      </c>
      <c r="E18" s="180">
        <f>+bendras!E26</f>
        <v>0</v>
      </c>
      <c r="F18" s="181">
        <f>+bendras!F26</f>
        <v>0</v>
      </c>
      <c r="G18" s="178">
        <f>+bendras!E35</f>
        <v>0</v>
      </c>
      <c r="H18" s="181">
        <f>+bendras!F35</f>
        <v>0</v>
      </c>
      <c r="I18" s="178">
        <f>+bendras!E44</f>
        <v>0</v>
      </c>
      <c r="J18" s="181">
        <f>+bendras!F44</f>
        <v>0</v>
      </c>
      <c r="K18" s="178">
        <f>+bendras!E53</f>
        <v>0</v>
      </c>
      <c r="L18" s="181">
        <f>+bendras!F53</f>
        <v>0</v>
      </c>
      <c r="M18" s="180">
        <f>+bendras!E62</f>
        <v>0</v>
      </c>
      <c r="N18" s="179">
        <f>+bendras!F62</f>
        <v>0</v>
      </c>
    </row>
    <row r="19" spans="1:48" s="2" customFormat="1" ht="49.5" customHeight="1" thickBot="1">
      <c r="A19" s="182"/>
      <c r="B19" s="183"/>
      <c r="C19" s="184"/>
      <c r="D19" s="184"/>
      <c r="E19" s="74"/>
      <c r="F19" s="74"/>
      <c r="G19" s="74"/>
      <c r="H19" s="74"/>
      <c r="I19" s="74"/>
      <c r="J19" s="74"/>
      <c r="K19" s="74"/>
      <c r="L19" s="74"/>
      <c r="M19" s="74"/>
      <c r="N19" s="78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14" ht="36.75" customHeight="1" thickBot="1">
      <c r="A20" s="140" t="s">
        <v>23</v>
      </c>
      <c r="B20" s="185" t="s">
        <v>24</v>
      </c>
      <c r="C20" s="142" t="str">
        <f>+bendras!A64</f>
        <v>PIRMADIENIS</v>
      </c>
      <c r="D20" s="144">
        <f>+bendras!B64</f>
        <v>44599</v>
      </c>
      <c r="E20" s="247" t="str">
        <f>+bendras!A73</f>
        <v>ANTRADIENIS</v>
      </c>
      <c r="F20" s="238">
        <f>+bendras!B73</f>
        <v>44600</v>
      </c>
      <c r="G20" s="142" t="str">
        <f>+bendras!A82</f>
        <v>TREČIADIENIS</v>
      </c>
      <c r="H20" s="144">
        <f>+bendras!B82</f>
        <v>44601</v>
      </c>
      <c r="I20" s="142" t="str">
        <f>+bendras!A91</f>
        <v>KETVIRTADIENIS</v>
      </c>
      <c r="J20" s="144">
        <f>+bendras!B91</f>
        <v>44602</v>
      </c>
      <c r="K20" s="142" t="str">
        <f>+bendras!A100</f>
        <v>PENKTADIENIS</v>
      </c>
      <c r="L20" s="144">
        <f>+bendras!B100</f>
        <v>44603</v>
      </c>
      <c r="M20" s="142" t="str">
        <f>+bendras!A109</f>
        <v>ŠEŠTADIENIS</v>
      </c>
      <c r="N20" s="144">
        <f>+bendras!B109</f>
        <v>44604</v>
      </c>
    </row>
    <row r="21" spans="1:14" ht="150" customHeight="1">
      <c r="A21" s="145" t="s">
        <v>1</v>
      </c>
      <c r="B21" s="186" t="s">
        <v>28</v>
      </c>
      <c r="C21" s="149" t="str">
        <f>+bendras!E64</f>
        <v>Laisvai pasirenkami dalykai
SVEIKATAI PALANKIOS MITYBOSPAGRINDAI
lekt. Birutė Judickienė
</v>
      </c>
      <c r="D21" s="150" t="str">
        <f>+bendras!F64</f>
        <v>MS Teams</v>
      </c>
      <c r="E21" s="242" t="str">
        <f>+bendras!E73</f>
        <v>Laisvai pasirenkami dalykai
SVEIKATAI PALANKIOS MITYBOSPAGRINDAI
lekt. Birutė Judickienė</v>
      </c>
      <c r="F21" s="150" t="str">
        <f>+bendras!F73</f>
        <v>MS Teams</v>
      </c>
      <c r="G21" s="149" t="str">
        <f>+bendras!E82</f>
        <v>Laisvai pasirenkami dalykai
SVEIKATAI PALANKIOS MITYBOSPAGRINDAI
lekt. Birutė Judickienė</v>
      </c>
      <c r="H21" s="150" t="str">
        <f>+bendras!F82</f>
        <v>MS Teams</v>
      </c>
      <c r="I21" s="149" t="str">
        <f>+bendras!E91</f>
        <v>Laisvai pasirenkami dalykai
FIZINIO AKTYVUMO TECHNOLOGIJOS
lekt. Aušrelė Visockienė
DIETETIKA
Pratybos
lekt. Karolina Mauručaitienė
MULTIMEDIJA IR INTERNETAS
lekt. Danguolė Leščinskienė</v>
      </c>
      <c r="J21" s="150" t="str">
        <f>+bendras!F91</f>
        <v>Sporto salė
308*
109a*</v>
      </c>
      <c r="K21" s="149" t="str">
        <f>+bendras!E100</f>
        <v>Laisvai pasirenkami dalykai
SVEIKATAI PALANKIOS MITYBOSPAGRINDAI
lekt. Birutė Judickienė</v>
      </c>
      <c r="L21" s="150" t="str">
        <f>+bendras!F100</f>
        <v>MS Teams</v>
      </c>
      <c r="M21" s="149" t="str">
        <f>+bendras!E109</f>
        <v>Laisvai pasirenkamas dalykas
Pratybso (I pogrupis)
SLAUGA NAMUOSE (INTEGRALIOJI SLAUGA)
lekt. Teresė Draugelienė
ADMINISTRAVIMO PAGRINDAI
lekt. Vilma Savukynienė
</v>
      </c>
      <c r="N21" s="150" t="str">
        <f>+bendras!F109</f>
        <v>308*/MS Teams
303*/MS Teams</v>
      </c>
    </row>
    <row r="22" spans="1:14" ht="138" customHeight="1" thickBot="1">
      <c r="A22" s="153" t="s">
        <v>2</v>
      </c>
      <c r="B22" s="187" t="s">
        <v>29</v>
      </c>
      <c r="C22" s="155" t="str">
        <f>+bendras!E65</f>
        <v>Laisvai pasirenkami dalykai
SVEIKATAI PALANKIOS MITYBOSPAGRINDAI
lekt. Birutė Judickienė
MULTIMEDIJA IR INTERNETAS
lekt. Danguolė Leščinskienė</v>
      </c>
      <c r="D22" s="158" t="str">
        <f>+bendras!F65</f>
        <v>MS Teams
109a*</v>
      </c>
      <c r="E22" s="240" t="str">
        <f>+bendras!E74</f>
        <v>Laisvai pasirenkami dalykai
SVEIKATAI PALANKIOS MITYBOSPAGRINDAI
lekt. Birutė Judickienė</v>
      </c>
      <c r="F22" s="158" t="str">
        <f>+bendras!F74</f>
        <v>MS Teams</v>
      </c>
      <c r="G22" s="155" t="str">
        <f>+bendras!E83</f>
        <v>Laisvai pasirenkami dalykai
SVEIKATAI PALANKIOS MITYBOSPAGRINDAI
lekt. Birutė Judickienė</v>
      </c>
      <c r="H22" s="158" t="str">
        <f>+bendras!F83</f>
        <v>MS Teams</v>
      </c>
      <c r="I22" s="155" t="str">
        <f>+bendras!E92</f>
        <v>Laisvai pasirenkami dalykai
FIZINIO AKTYVUMO TECHNOLOGIJOS
lekt. Aušrelė Visockienė
DIETETIKA
Pratybos
lekt. Karolina Mauručaitienė
MULTIMEDIJA IR INTERNETAS
lekt. Danguolė Leščinskienė</v>
      </c>
      <c r="J22" s="158" t="str">
        <f>+bendras!F92</f>
        <v>Sporto salė
308*
109a*</v>
      </c>
      <c r="K22" s="155" t="str">
        <f>+bendras!E101</f>
        <v>Laisvai pasirenkami dalykai
SVEIKATAI PALANKIOS MITYBOSPAGRINDAI
lekt. Birutė Judickienė</v>
      </c>
      <c r="L22" s="158" t="str">
        <f>+bendras!F101</f>
        <v>MS Teams</v>
      </c>
      <c r="M22" s="155" t="str">
        <f>+bendras!E110</f>
        <v>Laisvai pasirenkamas dalykas
Pratybos (I pogrupis)
SLAUGA NAMUOSE (INTEGRALIOJI SLAUGA)
lekt. Teresė Draugelienė
ADMINISTRAVIMO PAGRINDAI
lekt. Vilma Savukynienė
</v>
      </c>
      <c r="N22" s="158" t="str">
        <f>+bendras!F110</f>
        <v>308*/MS Teams
303*/MS Teams</v>
      </c>
    </row>
    <row r="23" spans="1:14" ht="21.75" customHeight="1" thickBot="1">
      <c r="A23" s="160" t="s">
        <v>25</v>
      </c>
      <c r="B23" s="188" t="s">
        <v>30</v>
      </c>
      <c r="C23" s="162">
        <f>+bendras!E66</f>
        <v>0</v>
      </c>
      <c r="D23" s="164">
        <f>+bendras!F66</f>
        <v>0</v>
      </c>
      <c r="E23" s="281">
        <f>+bendras!E75</f>
        <v>0</v>
      </c>
      <c r="F23" s="282">
        <f>+bendras!F75</f>
        <v>0</v>
      </c>
      <c r="G23" s="162">
        <f>+bendras!E84</f>
        <v>0</v>
      </c>
      <c r="H23" s="164">
        <f>+bendras!F84</f>
        <v>0</v>
      </c>
      <c r="I23" s="162">
        <f>+bendras!E93</f>
        <v>0</v>
      </c>
      <c r="J23" s="164">
        <f>+bendras!F93</f>
        <v>0</v>
      </c>
      <c r="K23" s="162">
        <f>+bendras!E102</f>
        <v>0</v>
      </c>
      <c r="L23" s="164">
        <f>+bendras!F102</f>
        <v>0</v>
      </c>
      <c r="M23" s="162">
        <f>+bendras!E111</f>
        <v>0</v>
      </c>
      <c r="N23" s="164">
        <f>+bendras!F111</f>
        <v>0</v>
      </c>
    </row>
    <row r="24" spans="1:14" ht="127.5" customHeight="1">
      <c r="A24" s="145" t="s">
        <v>3</v>
      </c>
      <c r="B24" s="186" t="s">
        <v>31</v>
      </c>
      <c r="C24" s="167" t="str">
        <f>+bendras!E67</f>
        <v>Laisvai pasirenkamas dalykas
DIETETIKA
Pratybos
lekt. Karolina Mauručaitienė
MULTIMEDIJA IR INTERNETAS
lekt. Danguolė Leščinskienė
</v>
      </c>
      <c r="D24" s="169" t="str">
        <f>+bendras!F67</f>
        <v>308*
109a*</v>
      </c>
      <c r="E24" s="242" t="str">
        <f>+bendras!E76</f>
        <v>Laisvai pasirenkamas dalykas
DIETETIKA
Pratybos
lekt. Karolina Mauručaitienė</v>
      </c>
      <c r="F24" s="150" t="str">
        <f>+bendras!F76</f>
        <v>308*</v>
      </c>
      <c r="G24" s="167" t="str">
        <f>+bendras!E85</f>
        <v>Laisvai pasirenkamas dalykas
DIETETIKA
Pratybos
lekt. Karolina Mauručaitienė</v>
      </c>
      <c r="H24" s="169" t="str">
        <f>+bendras!F85</f>
        <v>308*</v>
      </c>
      <c r="I24" s="167">
        <f>+bendras!E94</f>
        <v>0</v>
      </c>
      <c r="J24" s="169">
        <f>+bendras!F94</f>
        <v>0</v>
      </c>
      <c r="K24" s="167">
        <f>+bendras!E103</f>
        <v>0</v>
      </c>
      <c r="L24" s="169">
        <f>+bendras!F103</f>
        <v>0</v>
      </c>
      <c r="M24" s="167" t="str">
        <f>+bendras!E112</f>
        <v>Laisvai pasirenkamas dalykas
Pratybos (II pogrupis)
SLAUGA NAMUOSE (INTEGRALIOJI SLAUGA)
lekt. Teresė Draugelienė</v>
      </c>
      <c r="N24" s="169" t="str">
        <f>+bendras!F112</f>
        <v>308*/MS Teams</v>
      </c>
    </row>
    <row r="25" spans="1:14" ht="108.75" customHeight="1">
      <c r="A25" s="170" t="s">
        <v>4</v>
      </c>
      <c r="B25" s="189" t="s">
        <v>32</v>
      </c>
      <c r="C25" s="167" t="str">
        <f>+bendras!E68</f>
        <v>Laisvai pasirenkamas dalykas
DIETETIKA
Pratybos
lekt. Karolina Mauručaitienė</v>
      </c>
      <c r="D25" s="169" t="str">
        <f>+bendras!F68</f>
        <v>308*</v>
      </c>
      <c r="E25" s="242" t="str">
        <f>+bendras!E77</f>
        <v>Laisvai pasirenkamas dalykas
DIETETIKA
Pratybos
lekt. Karolina Mauručaitienė</v>
      </c>
      <c r="F25" s="243" t="str">
        <f>+bendras!F77</f>
        <v>308*</v>
      </c>
      <c r="G25" s="190" t="str">
        <f>+bendras!E86</f>
        <v>Laisvai pasirenkamas dalykas
DIETETIKA
Pratybos
lekt. Karolina Mauručaitienė</v>
      </c>
      <c r="H25" s="169" t="str">
        <f>+bendras!F86</f>
        <v>308*</v>
      </c>
      <c r="I25" s="167">
        <f>+bendras!E95</f>
        <v>0</v>
      </c>
      <c r="J25" s="169">
        <f>+bendras!F95</f>
        <v>0</v>
      </c>
      <c r="K25" s="167">
        <f>+bendras!E104</f>
        <v>0</v>
      </c>
      <c r="L25" s="169">
        <f>+bendras!F104</f>
        <v>0</v>
      </c>
      <c r="M25" s="167" t="str">
        <f>+bendras!E113</f>
        <v>Laisvai pasirenkamas dalykas
Pratybos (II pogrupis)
SLAUGA NAMUOSE (INTEGRALIOJI SLAUGA)
lekt. Teresė Draugelienė</v>
      </c>
      <c r="N25" s="169" t="str">
        <f>+bendras!F113</f>
        <v>308*/MS Teams</v>
      </c>
    </row>
    <row r="26" spans="1:14" ht="206.25" customHeight="1">
      <c r="A26" s="191" t="s">
        <v>5</v>
      </c>
      <c r="B26" s="189" t="s">
        <v>33</v>
      </c>
      <c r="C26" s="167" t="str">
        <f>+bendras!E69</f>
        <v>Laisvai pasirenkamas dalykas
ADMINISTRAVIMO PAGRINDAI
lekt. Vilma Savukynienė</v>
      </c>
      <c r="D26" s="169" t="str">
        <f>+bendras!F69</f>
        <v>303*</v>
      </c>
      <c r="E26" s="242" t="str">
        <f>+bendras!E78</f>
        <v>Pratybos
SLAUGOS TEISĖ IR ADMINISTRAVIMAS
doc. Sigitas Naruševičius</v>
      </c>
      <c r="F26" s="243" t="str">
        <f>+bendras!F78</f>
        <v>MS Teams</v>
      </c>
      <c r="G26" s="190">
        <f>+bendras!E87</f>
        <v>0</v>
      </c>
      <c r="H26" s="169">
        <f>+bendras!F87</f>
        <v>0</v>
      </c>
      <c r="I26" s="167" t="str">
        <f>+bendras!E96</f>
        <v>Laisvai pasirenkamas dalykas
Nuo 17 val.
Pratybos (I pogrupis)
SLAUGA NAMUOSE (INTEGRALIOJI SLAUGA)
lekt. Teresė Draugelienė</v>
      </c>
      <c r="J26" s="169" t="str">
        <f>+bendras!F96</f>
        <v>308*</v>
      </c>
      <c r="K26" s="167">
        <f>+bendras!E105</f>
        <v>0</v>
      </c>
      <c r="L26" s="169">
        <f>+bendras!F105</f>
        <v>0</v>
      </c>
      <c r="M26" s="167">
        <f>+bendras!E114</f>
        <v>0</v>
      </c>
      <c r="N26" s="169">
        <f>+bendras!F114</f>
        <v>0</v>
      </c>
    </row>
    <row r="27" spans="1:14" ht="138.75" customHeight="1">
      <c r="A27" s="170" t="s">
        <v>6</v>
      </c>
      <c r="B27" s="189" t="s">
        <v>34</v>
      </c>
      <c r="C27" s="167" t="str">
        <f>+bendras!E70</f>
        <v>Laisvai pasirenkamas dalykas
ADMINISTRAVIMO PAGRINDAI
lekt. Vilma Savukynienė</v>
      </c>
      <c r="D27" s="169" t="str">
        <f>+bendras!F70</f>
        <v>
303*</v>
      </c>
      <c r="E27" s="242" t="str">
        <f>+bendras!E79</f>
        <v>Pratybos
SLAUGOS TEISĖ IR ADMINISTRAVIMAS
doc. Sigitas Naruševičius</v>
      </c>
      <c r="F27" s="243" t="str">
        <f>+bendras!F79</f>
        <v>MS Teams</v>
      </c>
      <c r="G27" s="190">
        <f>+bendras!E88</f>
        <v>0</v>
      </c>
      <c r="H27" s="169">
        <f>+bendras!F88</f>
        <v>0</v>
      </c>
      <c r="I27" s="167" t="str">
        <f>+bendras!E97</f>
        <v>Laisvai pasirenkamas dalykas
Pratybos (I pogrupis)
SLAUGA NAMUOSE (INTEGRALIOJI SLAUGA)
lekt. Teresė Draugelienė</v>
      </c>
      <c r="J27" s="169" t="str">
        <f>+bendras!F97</f>
        <v>308*</v>
      </c>
      <c r="K27" s="167">
        <f>+bendras!E106</f>
        <v>0</v>
      </c>
      <c r="L27" s="169">
        <f>+bendras!F106</f>
        <v>0</v>
      </c>
      <c r="M27" s="167">
        <f>+bendras!E115</f>
        <v>0</v>
      </c>
      <c r="N27" s="169">
        <f>+bendras!F115</f>
        <v>0</v>
      </c>
    </row>
    <row r="28" spans="1:14" ht="74.25" customHeight="1" thickBot="1">
      <c r="A28" s="176" t="s">
        <v>26</v>
      </c>
      <c r="B28" s="192" t="s">
        <v>35</v>
      </c>
      <c r="C28" s="167">
        <f>+bendras!E71</f>
        <v>0</v>
      </c>
      <c r="D28" s="169">
        <f>+bendras!F71</f>
        <v>0</v>
      </c>
      <c r="E28" s="242">
        <f>+bendras!E80</f>
        <v>0</v>
      </c>
      <c r="F28" s="243">
        <f>+bendras!F80</f>
        <v>0</v>
      </c>
      <c r="G28" s="190">
        <f>+bendras!E89</f>
        <v>0</v>
      </c>
      <c r="H28" s="169">
        <f>+bendras!F89</f>
        <v>0</v>
      </c>
      <c r="I28" s="167">
        <f>+bendras!E98</f>
        <v>0</v>
      </c>
      <c r="J28" s="169">
        <f>+bendras!F98</f>
        <v>0</v>
      </c>
      <c r="K28" s="167">
        <f>+bendras!E107</f>
        <v>0</v>
      </c>
      <c r="L28" s="169">
        <f>+bendras!F107</f>
        <v>0</v>
      </c>
      <c r="M28" s="167">
        <f>+bendras!E116</f>
        <v>0</v>
      </c>
      <c r="N28" s="169">
        <f>+bendras!F116</f>
        <v>0</v>
      </c>
    </row>
    <row r="29" spans="1:14" ht="41.25" customHeight="1" thickBot="1">
      <c r="A29" s="193"/>
      <c r="B29" s="194"/>
      <c r="C29" s="184"/>
      <c r="D29" s="184"/>
      <c r="E29" s="74"/>
      <c r="F29" s="74"/>
      <c r="G29" s="74"/>
      <c r="H29" s="74"/>
      <c r="I29" s="74"/>
      <c r="J29" s="74"/>
      <c r="K29" s="74"/>
      <c r="L29" s="74"/>
      <c r="M29" s="74"/>
      <c r="N29" s="78"/>
    </row>
    <row r="30" spans="1:14" ht="36.75" customHeight="1" thickBot="1">
      <c r="A30" s="140" t="s">
        <v>23</v>
      </c>
      <c r="B30" s="141" t="s">
        <v>24</v>
      </c>
      <c r="C30" s="142" t="str">
        <f>+bendras!A118</f>
        <v>PIRMADIENIS</v>
      </c>
      <c r="D30" s="144">
        <f>+bendras!B118</f>
        <v>44606</v>
      </c>
      <c r="E30" s="142" t="str">
        <f>+bendras!A127</f>
        <v>ANTRADIENIS</v>
      </c>
      <c r="F30" s="144">
        <f>+bendras!B127</f>
        <v>44607</v>
      </c>
      <c r="G30" s="142" t="str">
        <f>+bendras!A136</f>
        <v>TREČIADIENIS</v>
      </c>
      <c r="H30" s="144">
        <f>+bendras!B136</f>
        <v>44608</v>
      </c>
      <c r="I30" s="142" t="str">
        <f>+bendras!A145</f>
        <v>KETVIRTADIENIS</v>
      </c>
      <c r="J30" s="144">
        <f>+bendras!B145</f>
        <v>44609</v>
      </c>
      <c r="K30" s="142" t="str">
        <f>+bendras!A154</f>
        <v>PENKTADIENIS</v>
      </c>
      <c r="L30" s="144">
        <f>+bendras!B154</f>
        <v>44610</v>
      </c>
      <c r="M30" s="142" t="str">
        <f>+bendras!A163</f>
        <v>ŠEŠTADIENIS</v>
      </c>
      <c r="N30" s="144">
        <f>+bendras!B163</f>
        <v>44611</v>
      </c>
    </row>
    <row r="31" spans="1:14" ht="188.25" customHeight="1">
      <c r="A31" s="145" t="s">
        <v>1</v>
      </c>
      <c r="B31" s="146" t="s">
        <v>28</v>
      </c>
      <c r="C31" s="147">
        <f>+bendras!E118</f>
        <v>0</v>
      </c>
      <c r="D31" s="195">
        <f>+bendras!F118</f>
        <v>0</v>
      </c>
      <c r="E31" s="147" t="str">
        <f>+bendras!E127</f>
        <v>Teorija
KARDIOLOGINĖ SLAUGA
lekt. Rasa Karčiauskienė</v>
      </c>
      <c r="F31" s="195" t="str">
        <f>+bendras!F127</f>
        <v>MS Teams</v>
      </c>
      <c r="G31" s="196">
        <f>+bendras!E136</f>
        <v>0</v>
      </c>
      <c r="H31" s="197">
        <f>+bendras!F136</f>
        <v>0</v>
      </c>
      <c r="I31" s="147" t="str">
        <f>+bendras!E145</f>
        <v>Laisvai pasirenkami dalykai
FIZINIO AKTYVUMO TECHNOLOGIJOS
lekt. Aušrelė Visockienė
MULTIMEDIJA IR INTERNETAS
lekt. Danguolė Leščinskienė</v>
      </c>
      <c r="J31" s="195" t="str">
        <f>+bendras!F145</f>
        <v>Sporto salė
109a*</v>
      </c>
      <c r="K31" s="147">
        <f>+bendras!E154</f>
        <v>0</v>
      </c>
      <c r="L31" s="195">
        <f>+bendras!F154</f>
        <v>0</v>
      </c>
      <c r="M31" s="147" t="str">
        <f>+bendras!E163</f>
        <v>Laisvai pasirenkami dalykai
SVEIKATAI PALANKIOS MITYBOSPAGRINDAI
lekt. Birutė Judickienė
Pratybos (I pogrupis)
SLAUGA NAMUOSE(INTEGRALIOJI SLAUGA)
lekt. Teresė Draugelienė</v>
      </c>
      <c r="N31" s="151" t="str">
        <f>+bendras!F163</f>
        <v>MS Teams
309*/MS Teams</v>
      </c>
    </row>
    <row r="32" spans="1:14" ht="167.25" customHeight="1" thickBot="1">
      <c r="A32" s="153" t="s">
        <v>2</v>
      </c>
      <c r="B32" s="154" t="s">
        <v>29</v>
      </c>
      <c r="C32" s="155">
        <f>+bendras!E119</f>
        <v>0</v>
      </c>
      <c r="D32" s="198">
        <f>+bendras!F119</f>
        <v>0</v>
      </c>
      <c r="E32" s="155" t="str">
        <f>+bendras!E128</f>
        <v>Teorija
KARDIOLOGINĖ SLAUGA
lekt. Rasa Karčiauskienė</v>
      </c>
      <c r="F32" s="198" t="str">
        <f>+bendras!F128</f>
        <v>MS Teams</v>
      </c>
      <c r="G32" s="199">
        <f>+bendras!E137</f>
        <v>0</v>
      </c>
      <c r="H32" s="200">
        <f>+bendras!F137</f>
        <v>0</v>
      </c>
      <c r="I32" s="155" t="str">
        <f>+bendras!E146</f>
        <v>Laisvai pasirenkami dalykai
FIZINIO AKTYVUMO TECHNOLOGIJOS
lekt. Aušrelė Visockienė
MULTIMEDIJA IR INTERNETAS
lekt. Danguolė Leščinskienė</v>
      </c>
      <c r="J32" s="198" t="str">
        <f>+bendras!F146</f>
        <v>Sporto salė
109a*</v>
      </c>
      <c r="K32" s="155">
        <f>+bendras!E155</f>
        <v>0</v>
      </c>
      <c r="L32" s="198">
        <f>+bendras!F155</f>
        <v>0</v>
      </c>
      <c r="M32" s="155" t="str">
        <f>+bendras!E164</f>
        <v>Laisvai pasirenkami dalykai
SVEIKATAI PALANKIOS MITYBOSPAGRINDAI
lekt. Birutė Judickienė
Pratybos (I pogrupis)
SLAUGA NAMUOSE(INTEGRALIOJI SLAUGA)
lekt. Teresė Draugelienė</v>
      </c>
      <c r="N32" s="158" t="str">
        <f>+bendras!F164</f>
        <v>MS Teams
309*/MS Teams</v>
      </c>
    </row>
    <row r="33" spans="1:14" ht="20.25" customHeight="1" thickBot="1">
      <c r="A33" s="160" t="s">
        <v>25</v>
      </c>
      <c r="B33" s="161" t="s">
        <v>30</v>
      </c>
      <c r="C33" s="162">
        <f>+bendras!E120</f>
        <v>0</v>
      </c>
      <c r="D33" s="201">
        <f>+bendras!F120</f>
        <v>0</v>
      </c>
      <c r="E33" s="162">
        <f>+bendras!E129</f>
        <v>0</v>
      </c>
      <c r="F33" s="201">
        <f>+bendras!F129</f>
        <v>0</v>
      </c>
      <c r="G33" s="202">
        <f>+bendras!E138</f>
        <v>0</v>
      </c>
      <c r="H33" s="201">
        <f>+bendras!F138</f>
        <v>0</v>
      </c>
      <c r="I33" s="162">
        <f>+bendras!E147</f>
        <v>0</v>
      </c>
      <c r="J33" s="201">
        <f>+bendras!F147</f>
        <v>0</v>
      </c>
      <c r="K33" s="162">
        <f>+bendras!E156</f>
        <v>0</v>
      </c>
      <c r="L33" s="201">
        <f>+bendras!F156</f>
        <v>0</v>
      </c>
      <c r="M33" s="162">
        <f>+bendras!E165</f>
        <v>0</v>
      </c>
      <c r="N33" s="164">
        <f>+bendras!F165</f>
        <v>0</v>
      </c>
    </row>
    <row r="34" spans="1:14" ht="127.5" customHeight="1">
      <c r="A34" s="145" t="s">
        <v>3</v>
      </c>
      <c r="B34" s="146" t="s">
        <v>31</v>
      </c>
      <c r="C34" s="203" t="str">
        <f>+bendras!E121</f>
        <v>Pratybos
SLAUGOS TEISĖ IR ADMINISTRAVIMAS
doc. Sigitas Naruševičius</v>
      </c>
      <c r="D34" s="204" t="str">
        <f>+bendras!F121</f>
        <v>MS Teams</v>
      </c>
      <c r="E34" s="203" t="str">
        <f>+bendras!E130</f>
        <v>Teorija
SLAUGOS TEISĖ IR ADMINISTRAVIMAS
doc. Sigitas Naruševičius</v>
      </c>
      <c r="F34" s="204" t="str">
        <f>+bendras!F130</f>
        <v>MS Teams</v>
      </c>
      <c r="G34" s="196">
        <f>+bendras!E139</f>
        <v>0</v>
      </c>
      <c r="H34" s="197">
        <f>+bendras!F139</f>
        <v>0</v>
      </c>
      <c r="I34" s="203">
        <f>+bendras!E148</f>
        <v>0</v>
      </c>
      <c r="J34" s="204">
        <f>+bendras!F148</f>
        <v>0</v>
      </c>
      <c r="K34" s="203">
        <f>+bendras!E157</f>
        <v>0</v>
      </c>
      <c r="L34" s="204">
        <f>+bendras!F157</f>
        <v>0</v>
      </c>
      <c r="M34" s="203" t="str">
        <f>+bendras!E166</f>
        <v>Laisvai pasirenkamas dalykas
Pratybos (II pogrupis)
SLAUGA NAMUOSE(INTEGRALIOJI SLAUGA)
lekt. Teresė Draugelienė</v>
      </c>
      <c r="N34" s="205" t="str">
        <f>+bendras!F166</f>
        <v>308*/MS Teams</v>
      </c>
    </row>
    <row r="35" spans="1:14" ht="129.75" customHeight="1">
      <c r="A35" s="170" t="s">
        <v>4</v>
      </c>
      <c r="B35" s="173" t="s">
        <v>32</v>
      </c>
      <c r="C35" s="171" t="str">
        <f>+bendras!E122</f>
        <v>Pratybos
SLAUGOS TEISĖ IR ADMINISTRAVIMAS
doc. Sigitas Naruševičius</v>
      </c>
      <c r="D35" s="206" t="str">
        <f>+bendras!F122</f>
        <v>MS Teams</v>
      </c>
      <c r="E35" s="171" t="str">
        <f>+bendras!E131</f>
        <v>Teorija
SLAUGOS TEISĖ IR ADMINISTRAVIMAS
doc. Sigitas Naruševičius</v>
      </c>
      <c r="F35" s="206" t="str">
        <f>+bendras!F131</f>
        <v>MS Teams</v>
      </c>
      <c r="G35" s="207">
        <f>+bendras!E140</f>
        <v>0</v>
      </c>
      <c r="H35" s="208">
        <f>+bendras!F140</f>
        <v>0</v>
      </c>
      <c r="I35" s="171">
        <f>+bendras!E149</f>
        <v>0</v>
      </c>
      <c r="J35" s="206">
        <f>+bendras!F149</f>
        <v>0</v>
      </c>
      <c r="K35" s="171">
        <f>+bendras!E158</f>
        <v>0</v>
      </c>
      <c r="L35" s="206">
        <f>+bendras!F158</f>
        <v>0</v>
      </c>
      <c r="M35" s="171" t="str">
        <f>+bendras!E167</f>
        <v>Laisvai pasirenkamas dalykas
Pratybos (II pogrupis)
SLAUGA NAMUOSE(INTEGRALIOJI SLAUGA)
lekt. Teresė Draugelienė</v>
      </c>
      <c r="N35" s="209" t="str">
        <f>+bendras!F167</f>
        <v>308*/MS Teams</v>
      </c>
    </row>
    <row r="36" spans="1:14" ht="225" customHeight="1">
      <c r="A36" s="153" t="s">
        <v>5</v>
      </c>
      <c r="B36" s="154" t="s">
        <v>33</v>
      </c>
      <c r="C36" s="171" t="str">
        <f>+bendras!E123</f>
        <v>Laisvai pasirenkamas dalykai
Nuo 17 val.
Pratybos (II pogrupis)
SLAUGA NAMUOSE (INTEGRALIOJI SLAUGA)
lekt. Teresė Draugelienė
Nuo 17 val.
ADMINISTRAVIMO PAGRINDAI
lekt. Vilma Savukynienė</v>
      </c>
      <c r="D36" s="206" t="str">
        <f>+bendras!F123</f>
        <v>308*
303*</v>
      </c>
      <c r="E36" s="171">
        <f>+bendras!E132</f>
        <v>0</v>
      </c>
      <c r="F36" s="206">
        <f>+bendras!F132</f>
        <v>0</v>
      </c>
      <c r="G36" s="171">
        <f>+bendras!E141</f>
        <v>0</v>
      </c>
      <c r="H36" s="206">
        <f>+bendras!F141</f>
        <v>0</v>
      </c>
      <c r="I36" s="171">
        <f>+bendras!E150</f>
        <v>0</v>
      </c>
      <c r="J36" s="206">
        <f>+bendras!F150</f>
        <v>0</v>
      </c>
      <c r="K36" s="171">
        <f>+bendras!E159</f>
        <v>0</v>
      </c>
      <c r="L36" s="206">
        <f>+bendras!F159</f>
        <v>0</v>
      </c>
      <c r="M36" s="171">
        <f>+bendras!E168</f>
        <v>0</v>
      </c>
      <c r="N36" s="209">
        <f>+bendras!F168</f>
        <v>0</v>
      </c>
    </row>
    <row r="37" spans="1:14" ht="156" customHeight="1">
      <c r="A37" s="170" t="s">
        <v>6</v>
      </c>
      <c r="B37" s="189" t="s">
        <v>34</v>
      </c>
      <c r="C37" s="171" t="str">
        <f>+bendras!E124</f>
        <v>Laisvai pasirenkamas dalykai
Pratybos (II pogrupis)
SLAUGA NAMUOSE (INTEGRALIOJI SLAUGA)
lekt. Teresė Draugelienė
ADMINISTRAVIMO PAGRINDAI
lekt. Vilma Savukynienė</v>
      </c>
      <c r="D37" s="206" t="str">
        <f>+bendras!F124</f>
        <v>308*
303*</v>
      </c>
      <c r="E37" s="171" t="str">
        <f>+bendras!E133</f>
        <v>Nuo 18 val.
Teorija
BENDRUOMENĖS SLAUGA
lekt. Dalia Kitavičienė</v>
      </c>
      <c r="F37" s="206" t="str">
        <f>+bendras!F133</f>
        <v>MS Teams</v>
      </c>
      <c r="G37" s="171">
        <f>+bendras!E142</f>
        <v>0</v>
      </c>
      <c r="H37" s="206">
        <f>+bendras!F142</f>
        <v>0</v>
      </c>
      <c r="I37" s="171">
        <f>+bendras!E151</f>
        <v>0</v>
      </c>
      <c r="J37" s="206">
        <f>+bendras!F151</f>
        <v>0</v>
      </c>
      <c r="K37" s="171">
        <f>+bendras!E160</f>
        <v>0</v>
      </c>
      <c r="L37" s="206">
        <f>+bendras!F160</f>
        <v>0</v>
      </c>
      <c r="M37" s="171">
        <f>+bendras!E169</f>
        <v>0</v>
      </c>
      <c r="N37" s="209">
        <f>+bendras!F169</f>
        <v>0</v>
      </c>
    </row>
    <row r="38" spans="1:14" ht="58.5" customHeight="1" thickBot="1">
      <c r="A38" s="176" t="s">
        <v>26</v>
      </c>
      <c r="B38" s="177" t="s">
        <v>35</v>
      </c>
      <c r="C38" s="180">
        <f>+bendras!E125</f>
        <v>0</v>
      </c>
      <c r="D38" s="210">
        <f>+bendras!F125</f>
        <v>0</v>
      </c>
      <c r="E38" s="180" t="str">
        <f>+bendras!E134</f>
        <v>Teorija
BENDRUOMENĖS SLAUGA
lekt. Dalia Kitavičienė</v>
      </c>
      <c r="F38" s="210" t="str">
        <f>+bendras!F134</f>
        <v>MS Teams</v>
      </c>
      <c r="G38" s="180">
        <f>+bendras!E143</f>
        <v>0</v>
      </c>
      <c r="H38" s="210">
        <f>+bendras!F143</f>
        <v>0</v>
      </c>
      <c r="I38" s="180">
        <f>+bendras!E152</f>
        <v>0</v>
      </c>
      <c r="J38" s="210">
        <f>+bendras!F152</f>
        <v>0</v>
      </c>
      <c r="K38" s="180">
        <f>+bendras!E161</f>
        <v>0</v>
      </c>
      <c r="L38" s="210">
        <f>+bendras!F161</f>
        <v>0</v>
      </c>
      <c r="M38" s="180">
        <f>+bendras!E170</f>
        <v>0</v>
      </c>
      <c r="N38" s="211">
        <f>+bendras!F170</f>
        <v>0</v>
      </c>
    </row>
    <row r="39" spans="1:14" ht="58.5" customHeight="1" thickBot="1">
      <c r="A39" s="212"/>
      <c r="B39" s="212"/>
      <c r="C39" s="213"/>
      <c r="D39" s="214"/>
      <c r="E39" s="213"/>
      <c r="F39" s="214"/>
      <c r="G39" s="213"/>
      <c r="H39" s="214"/>
      <c r="I39" s="213"/>
      <c r="J39" s="214"/>
      <c r="K39" s="215"/>
      <c r="L39" s="216"/>
      <c r="M39" s="215"/>
      <c r="N39" s="216"/>
    </row>
    <row r="40" spans="1:14" ht="36.75" customHeight="1" thickBot="1">
      <c r="A40" s="140" t="s">
        <v>23</v>
      </c>
      <c r="B40" s="141" t="s">
        <v>24</v>
      </c>
      <c r="C40" s="142" t="str">
        <f>+bendras!A171</f>
        <v>PIRMADIENIS</v>
      </c>
      <c r="D40" s="144">
        <f>+bendras!B171</f>
        <v>44613</v>
      </c>
      <c r="E40" s="142" t="str">
        <f>+bendras!A179</f>
        <v>ANTRADIENIS</v>
      </c>
      <c r="F40" s="144">
        <f>+bendras!B179</f>
        <v>44614</v>
      </c>
      <c r="G40" s="142" t="str">
        <f>+bendras!A187</f>
        <v>TREČIADIENIS</v>
      </c>
      <c r="H40" s="144">
        <f>+bendras!B187</f>
        <v>44615</v>
      </c>
      <c r="I40" s="142" t="str">
        <f>+bendras!A196</f>
        <v>KETVIRTADIENIS</v>
      </c>
      <c r="J40" s="144">
        <f>+bendras!B196</f>
        <v>44616</v>
      </c>
      <c r="K40" s="142" t="str">
        <f>+bendras!A205</f>
        <v>PENKTADIENIS</v>
      </c>
      <c r="L40" s="144">
        <f>+bendras!B205</f>
        <v>44617</v>
      </c>
      <c r="M40" s="142" t="str">
        <f>+bendras!A214</f>
        <v>ŠEŠTADIENIS</v>
      </c>
      <c r="N40" s="144">
        <f>+bendras!B214</f>
        <v>44618</v>
      </c>
    </row>
    <row r="41" spans="1:14" ht="139.5" customHeight="1">
      <c r="A41" s="145" t="s">
        <v>1</v>
      </c>
      <c r="B41" s="146" t="s">
        <v>28</v>
      </c>
      <c r="C41" s="147">
        <f>+bendras!E171</f>
        <v>0</v>
      </c>
      <c r="D41" s="195">
        <f>+bendras!F171</f>
        <v>0</v>
      </c>
      <c r="E41" s="217" t="str">
        <f>+bendras!E179</f>
        <v>Teorija
KARDIOLOGINĖ SLAUGA
lekt. Rasa Karčiauskienė</v>
      </c>
      <c r="F41" s="195" t="str">
        <f>+bendras!F179</f>
        <v>MS Teams</v>
      </c>
      <c r="G41" s="217">
        <f>+bendras!E187</f>
        <v>0</v>
      </c>
      <c r="H41" s="195">
        <f>+bendras!F187</f>
        <v>0</v>
      </c>
      <c r="I41" s="147" t="str">
        <f>+bendras!E196</f>
        <v>Laisvai pasirenkami dalykai
FIZINIO AKTYVUMO TECHNOLOGIJOS
lekt. Aušrelė Visockienė
MULTIMEDIJA IR INTERNETAS
lekt. Danguolė Leščinskienė</v>
      </c>
      <c r="J41" s="195" t="str">
        <f>+bendras!F196</f>
        <v>Sporto salė
109a*</v>
      </c>
      <c r="K41" s="217">
        <f>+bendras!E205</f>
        <v>0</v>
      </c>
      <c r="L41" s="195">
        <f>+bendras!F205</f>
        <v>0</v>
      </c>
      <c r="M41" s="147" t="str">
        <f>+bendras!E214</f>
        <v>
Laisvai pasirenkamas dalykas
Pratybos (II pogrupis)
SLAUGA NAMUOSE(INTEGRALIOJI SLAUGA)
lekt. Teresė Draugelienė
DIETETIKA
Konsultacija
lekt. Karolina Mauručaitienė</v>
      </c>
      <c r="N41" s="151" t="str">
        <f>+bendras!F214</f>
        <v>308*/MS Teams
302*</v>
      </c>
    </row>
    <row r="42" spans="1:14" ht="141.75" customHeight="1" thickBot="1">
      <c r="A42" s="153" t="s">
        <v>2</v>
      </c>
      <c r="B42" s="154" t="s">
        <v>29</v>
      </c>
      <c r="C42" s="149">
        <f>+bendras!E172</f>
        <v>0</v>
      </c>
      <c r="D42" s="218">
        <f>+bendras!F172</f>
        <v>0</v>
      </c>
      <c r="E42" s="219" t="str">
        <f>+bendras!E180</f>
        <v>Teorija
KARDIOLOGINĖ SLAUGA
lekt. Rasa Karčiauskienė</v>
      </c>
      <c r="F42" s="218" t="str">
        <f>+bendras!F180</f>
        <v>MS Teams</v>
      </c>
      <c r="G42" s="219">
        <f>+bendras!E188</f>
        <v>0</v>
      </c>
      <c r="H42" s="218">
        <f>+bendras!F188</f>
        <v>0</v>
      </c>
      <c r="I42" s="149" t="str">
        <f>+bendras!E197</f>
        <v>Laisvai pasirenkami dalykai
FIZINIO AKTYVUMO TECHNOLOGIJOS
lekt. Aušrelė Visockienė
MULTIMEDIJA IR INTERNETAS
lekt. Danguolė Leščinskienė</v>
      </c>
      <c r="J42" s="218" t="str">
        <f>+bendras!F197</f>
        <v>Sporto salė
109a*</v>
      </c>
      <c r="K42" s="219">
        <f>+bendras!E206</f>
        <v>0</v>
      </c>
      <c r="L42" s="218">
        <f>+bendras!F206</f>
        <v>0</v>
      </c>
      <c r="M42" s="149" t="str">
        <f>+bendras!E215</f>
        <v>Laisvai pasirenkamas dalykas
Pratybos (II pogrupis)
SLAUGA NAMUOSE(INTEGRALIOJI SLAUGA)
lekt. Teresė Draugelienė
DIETETIKA
Konsultacija
lekt. Karolina Mauručaitienė</v>
      </c>
      <c r="N42" s="150" t="str">
        <f>+bendras!F215</f>
        <v>308*/MS Teams
302*</v>
      </c>
    </row>
    <row r="43" spans="1:14" ht="20.25" customHeight="1" thickBot="1">
      <c r="A43" s="160" t="s">
        <v>25</v>
      </c>
      <c r="B43" s="161" t="s">
        <v>30</v>
      </c>
      <c r="C43" s="220">
        <f>+bendras!E173</f>
        <v>0</v>
      </c>
      <c r="D43" s="221">
        <f>+bendras!F173</f>
        <v>0</v>
      </c>
      <c r="E43" s="222">
        <f>+bendras!E181</f>
        <v>0</v>
      </c>
      <c r="F43" s="221">
        <f>+bendras!F181</f>
        <v>0</v>
      </c>
      <c r="G43" s="222">
        <f>+bendras!E189</f>
        <v>0</v>
      </c>
      <c r="H43" s="221">
        <f>+bendras!F189</f>
        <v>0</v>
      </c>
      <c r="I43" s="220">
        <f>+bendras!E198</f>
        <v>0</v>
      </c>
      <c r="J43" s="221">
        <f>+bendras!F198</f>
        <v>0</v>
      </c>
      <c r="K43" s="222">
        <f>+bendras!E207</f>
        <v>0</v>
      </c>
      <c r="L43" s="221">
        <f>+bendras!F207</f>
        <v>0</v>
      </c>
      <c r="M43" s="220">
        <f>+bendras!E216</f>
        <v>0</v>
      </c>
      <c r="N43" s="223">
        <f>+bendras!F216</f>
        <v>0</v>
      </c>
    </row>
    <row r="44" spans="1:14" ht="80.25" customHeight="1">
      <c r="A44" s="145" t="s">
        <v>3</v>
      </c>
      <c r="B44" s="146" t="s">
        <v>31</v>
      </c>
      <c r="C44" s="147">
        <f>+bendras!E174</f>
        <v>0</v>
      </c>
      <c r="D44" s="195">
        <f>+bendras!F174</f>
        <v>0</v>
      </c>
      <c r="E44" s="217" t="str">
        <f>+bendras!E182</f>
        <v>Pratybos
SLAUGOS TEISĖ IR ADMINISTRAVIMAS
doc. Sigitas Naruševičius</v>
      </c>
      <c r="F44" s="195" t="str">
        <f>+bendras!F182</f>
        <v>MS Teams</v>
      </c>
      <c r="G44" s="217">
        <f>+bendras!E190</f>
        <v>0</v>
      </c>
      <c r="H44" s="195">
        <f>+bendras!F190</f>
        <v>0</v>
      </c>
      <c r="I44" s="147">
        <f>+bendras!E199</f>
        <v>0</v>
      </c>
      <c r="J44" s="195">
        <f>+bendras!F199</f>
        <v>0</v>
      </c>
      <c r="K44" s="217" t="str">
        <f>+bendras!E208</f>
        <v>Pratybos
SLAUGOS TEISĖ IR ADMINISTRAVIMAS
doc. Sigitas Naruševičius</v>
      </c>
      <c r="L44" s="195" t="str">
        <f>+bendras!F208</f>
        <v>MS Teams</v>
      </c>
      <c r="M44" s="147">
        <f>+bendras!E217</f>
        <v>0</v>
      </c>
      <c r="N44" s="151">
        <f>+bendras!F217</f>
        <v>0</v>
      </c>
    </row>
    <row r="45" spans="1:14" ht="84" customHeight="1">
      <c r="A45" s="170" t="s">
        <v>4</v>
      </c>
      <c r="B45" s="173" t="s">
        <v>32</v>
      </c>
      <c r="C45" s="224">
        <f>+bendras!E175</f>
        <v>0</v>
      </c>
      <c r="D45" s="225">
        <f>+bendras!F175</f>
        <v>0</v>
      </c>
      <c r="E45" s="226" t="str">
        <f>+bendras!E183</f>
        <v>Pratybos
SLAUGOS TEISĖ IR ADMINISTRAVIMAS
doc. Sigitas Naruševičius</v>
      </c>
      <c r="F45" s="225" t="str">
        <f>+bendras!F183</f>
        <v>MS Teams</v>
      </c>
      <c r="G45" s="226">
        <f>+bendras!E191</f>
        <v>0</v>
      </c>
      <c r="H45" s="225">
        <f>+bendras!F191</f>
        <v>0</v>
      </c>
      <c r="I45" s="224">
        <f>+bendras!E200</f>
        <v>0</v>
      </c>
      <c r="J45" s="225">
        <f>+bendras!F200</f>
        <v>0</v>
      </c>
      <c r="K45" s="226" t="str">
        <f>+bendras!E209</f>
        <v>Pratybos
SLAUGOS TEISĖ IR ADMINISTRAVIMAS
doc. Sigitas Naruševičius</v>
      </c>
      <c r="L45" s="225" t="str">
        <f>+bendras!F209</f>
        <v>MS Teams</v>
      </c>
      <c r="M45" s="224">
        <f>+bendras!E218</f>
        <v>0</v>
      </c>
      <c r="N45" s="227">
        <f>+bendras!F218</f>
        <v>0</v>
      </c>
    </row>
    <row r="46" spans="1:14" ht="132.75" customHeight="1">
      <c r="A46" s="153" t="s">
        <v>5</v>
      </c>
      <c r="B46" s="154" t="s">
        <v>33</v>
      </c>
      <c r="C46" s="224" t="str">
        <f>+bendras!E176</f>
        <v>
Pratybos
KARDIOLOGINĖ SLAUGA
lekt. Rasa Karčiauskienė</v>
      </c>
      <c r="D46" s="225" t="str">
        <f>+bendras!F176</f>
        <v>315</v>
      </c>
      <c r="E46" s="226" t="str">
        <f>+bendras!E184</f>
        <v>Nuo 17 val.
Laisvai pasirenkamas dalykas
ADMINISTRAVIMO PAGRINDAI
lekt. Vilma Savukynienė</v>
      </c>
      <c r="F46" s="225" t="str">
        <f>+bendras!F184</f>
        <v>303*</v>
      </c>
      <c r="G46" s="226">
        <f>+bendras!E192</f>
        <v>0</v>
      </c>
      <c r="H46" s="225">
        <f>+bendras!F192</f>
        <v>0</v>
      </c>
      <c r="I46" s="224">
        <f>+bendras!E201</f>
        <v>0</v>
      </c>
      <c r="J46" s="225">
        <f>+bendras!F201</f>
        <v>0</v>
      </c>
      <c r="K46" s="226" t="str">
        <f>+bendras!E210</f>
        <v>
Laisvai pasirenkamas dalykas 
Nuo 17 val. 
Pratybos (I pogrupis)
SLAUGA NAMUOSE(INTEGRALIOJI SLAUGA)
lekt. Teresė Draugelienė</v>
      </c>
      <c r="L46" s="225" t="str">
        <f>+bendras!F210</f>
        <v>308*</v>
      </c>
      <c r="M46" s="224">
        <f>+bendras!E219</f>
        <v>0</v>
      </c>
      <c r="N46" s="227">
        <f>+bendras!F219</f>
        <v>0</v>
      </c>
    </row>
    <row r="47" spans="1:14" ht="128.25" customHeight="1">
      <c r="A47" s="170" t="s">
        <v>6</v>
      </c>
      <c r="B47" s="189" t="s">
        <v>34</v>
      </c>
      <c r="C47" s="224" t="str">
        <f>+bendras!E177</f>
        <v>Pratybos
KARDIOLOGINĖ SLAUGA
lekt. Rasa Karčiauskienė</v>
      </c>
      <c r="D47" s="225" t="str">
        <f>+bendras!F177</f>
        <v>315</v>
      </c>
      <c r="E47" s="226" t="str">
        <f>+bendras!E185</f>
        <v>Laisvai pasirenkami dalykas
ADMINISTRAVIMO PAGRINDAI
lekt. Vilma Savukynienė</v>
      </c>
      <c r="F47" s="225" t="str">
        <f>+bendras!F185</f>
        <v>303*</v>
      </c>
      <c r="G47" s="226">
        <f>+bendras!E193</f>
        <v>0</v>
      </c>
      <c r="H47" s="225">
        <f>+bendras!F193</f>
        <v>0</v>
      </c>
      <c r="I47" s="224" t="str">
        <f>+bendras!E203</f>
        <v>Teorija
BENDRUOMENĖS SLAUGA
lekt. Dalia Kitavičienė</v>
      </c>
      <c r="J47" s="225" t="str">
        <f>+bendras!F203</f>
        <v>MS teams</v>
      </c>
      <c r="K47" s="226" t="str">
        <f>+bendras!E211</f>
        <v>Laisvai pasirenkamas dalykas
Pratybos (I pogrupis)
SLAUGA NAMUOSE(INTEGRALIOJI SLAUGA)
lekt. Teresė Draugelienė</v>
      </c>
      <c r="L47" s="225" t="str">
        <f>+bendras!F211</f>
        <v>308*</v>
      </c>
      <c r="M47" s="224">
        <f>+bendras!E220</f>
        <v>0</v>
      </c>
      <c r="N47" s="227">
        <f>+bendras!F220</f>
        <v>0</v>
      </c>
    </row>
    <row r="48" spans="1:14" ht="58.5" customHeight="1" thickBot="1">
      <c r="A48" s="176" t="s">
        <v>26</v>
      </c>
      <c r="B48" s="177" t="s">
        <v>35</v>
      </c>
      <c r="C48" s="228">
        <f>+bendras!E178</f>
        <v>0</v>
      </c>
      <c r="D48" s="229">
        <f>+bendras!F178</f>
        <v>0</v>
      </c>
      <c r="E48" s="230">
        <f>+bendras!E186</f>
        <v>0</v>
      </c>
      <c r="F48" s="231">
        <f>+bendras!F147</f>
        <v>0</v>
      </c>
      <c r="G48" s="230">
        <f>+bendras!E194</f>
        <v>0</v>
      </c>
      <c r="H48" s="229">
        <f>+bendras!F194</f>
        <v>0</v>
      </c>
      <c r="I48" s="224" t="str">
        <f>+bendras!E203</f>
        <v>Teorija
BENDRUOMENĖS SLAUGA
lekt. Dalia Kitavičienė</v>
      </c>
      <c r="J48" s="224" t="str">
        <f>+bendras!F203</f>
        <v>MS teams</v>
      </c>
      <c r="K48" s="230">
        <f>+bendras!E213</f>
        <v>0</v>
      </c>
      <c r="L48" s="229">
        <f>+bendras!F213</f>
        <v>0</v>
      </c>
      <c r="M48" s="228">
        <f>+bendras!E221</f>
        <v>0</v>
      </c>
      <c r="N48" s="232">
        <f>+bendras!F221</f>
        <v>0</v>
      </c>
    </row>
    <row r="49" spans="1:14" ht="58.5" customHeight="1" thickBot="1">
      <c r="A49" s="253"/>
      <c r="B49" s="253"/>
      <c r="C49" s="233"/>
      <c r="D49" s="241"/>
      <c r="E49" s="241"/>
      <c r="F49" s="215"/>
      <c r="G49" s="241"/>
      <c r="H49" s="241"/>
      <c r="I49" s="233"/>
      <c r="J49" s="241"/>
      <c r="K49" s="241"/>
      <c r="L49" s="241"/>
      <c r="M49" s="233"/>
      <c r="N49" s="241"/>
    </row>
    <row r="50" spans="1:14" ht="57" customHeight="1" thickBot="1">
      <c r="A50" s="140" t="s">
        <v>23</v>
      </c>
      <c r="B50" s="141" t="s">
        <v>24</v>
      </c>
      <c r="C50" s="142" t="str">
        <f>+bendras!A222</f>
        <v>PIRMADIENIS</v>
      </c>
      <c r="D50" s="144">
        <f>+bendras!B222</f>
        <v>44620</v>
      </c>
      <c r="E50" s="142" t="str">
        <f>+bendras!A231</f>
        <v>ANTRADIENIS</v>
      </c>
      <c r="F50" s="144">
        <f>+bendras!B231</f>
        <v>44621</v>
      </c>
      <c r="G50" s="142" t="str">
        <f>+bendras!A239</f>
        <v>TREČIADIENIS</v>
      </c>
      <c r="H50" s="144">
        <f>+bendras!B239</f>
        <v>44622</v>
      </c>
      <c r="I50" s="142" t="str">
        <f>+bendras!A248</f>
        <v>KETVIRTADIENIS</v>
      </c>
      <c r="J50" s="144">
        <f>+bendras!B248</f>
        <v>44623</v>
      </c>
      <c r="K50" s="142" t="str">
        <f>+bendras!A257</f>
        <v>PENKTADIENIS</v>
      </c>
      <c r="L50" s="144">
        <f>+bendras!B257</f>
        <v>44624</v>
      </c>
      <c r="M50" s="142" t="str">
        <f>+bendras!A265</f>
        <v>ŠEŠTADIENIS</v>
      </c>
      <c r="N50" s="144">
        <f>+bendras!B265</f>
        <v>44625</v>
      </c>
    </row>
    <row r="51" spans="1:14" ht="191.25" customHeight="1">
      <c r="A51" s="145" t="s">
        <v>1</v>
      </c>
      <c r="B51" s="146" t="s">
        <v>28</v>
      </c>
      <c r="C51" s="147">
        <f>+bendras!E222</f>
        <v>0</v>
      </c>
      <c r="D51" s="195">
        <f>+bendras!F222</f>
        <v>0</v>
      </c>
      <c r="E51" s="147">
        <f>+bendras!E231</f>
        <v>0</v>
      </c>
      <c r="F51" s="195">
        <f>+bendras!F231</f>
        <v>0</v>
      </c>
      <c r="G51" s="147">
        <f>+bendras!E239</f>
        <v>0</v>
      </c>
      <c r="H51" s="195">
        <f>+bendras!F239</f>
        <v>0</v>
      </c>
      <c r="I51" s="147" t="str">
        <f>+bendras!E248</f>
        <v>Laisvai pasirenkami dalykai
FIZINIO AKTYVUMO TECHNOLOGIJOS
lekt. Aušrelė Visockienė
MULTIMEDIJA IR INTERNETAS
lekt. Danguolė Leščinskienė</v>
      </c>
      <c r="J51" s="195" t="str">
        <f>+bendras!F248</f>
        <v>Sporto salė
109a*</v>
      </c>
      <c r="K51" s="147">
        <f>+bendras!E257</f>
        <v>0</v>
      </c>
      <c r="L51" s="195">
        <f>+bendras!F257</f>
        <v>0</v>
      </c>
      <c r="M51" s="147" t="str">
        <f>+bendras!E265</f>
        <v>
Laisvai pasirenkamas dalykas
Pratybos (I pogrupis)
SLAUGA NAMUOSE(INTEGRALIOJI SLAUGA)
lekt. Teresė Draugelienė</v>
      </c>
      <c r="N51" s="151" t="str">
        <f>+bendras!F265</f>
        <v>308*/MS Teams</v>
      </c>
    </row>
    <row r="52" spans="1:14" ht="172.5" customHeight="1" thickBot="1">
      <c r="A52" s="153" t="s">
        <v>2</v>
      </c>
      <c r="B52" s="154" t="s">
        <v>29</v>
      </c>
      <c r="C52" s="149">
        <f>+bendras!E223</f>
        <v>0</v>
      </c>
      <c r="D52" s="242">
        <f>+bendras!F223</f>
        <v>0</v>
      </c>
      <c r="E52" s="149">
        <f>+bendras!E232</f>
        <v>0</v>
      </c>
      <c r="F52" s="242">
        <f>+bendras!F232</f>
        <v>0</v>
      </c>
      <c r="G52" s="149">
        <f>+bendras!E240</f>
        <v>0</v>
      </c>
      <c r="H52" s="242">
        <f>+bendras!F240</f>
        <v>0</v>
      </c>
      <c r="I52" s="149" t="str">
        <f>+bendras!E249</f>
        <v>Laisvai pasirenkami dalykai
FIZINIO AKTYVUMO TECHNOLOGIJOS
lekt. Aušrelė Visockienė
MULTIMEDIJA IR INTERNETAS
lekt. Danguolė Leščinskienė</v>
      </c>
      <c r="J52" s="242" t="str">
        <f>+bendras!F249</f>
        <v>Sporto salė
109a*</v>
      </c>
      <c r="K52" s="149">
        <f>+bendras!E258</f>
        <v>0</v>
      </c>
      <c r="L52" s="242">
        <f>+bendras!F258</f>
        <v>0</v>
      </c>
      <c r="M52" s="149" t="str">
        <f>+bendras!E266</f>
        <v>Laisvai pasirenkamas dalykas
Pratybos (I pogrupis)
SLAUGA NAMUOSE(INTEGRALIOJI SLAUGA)
lekt. Teresė Draugelienė</v>
      </c>
      <c r="N52" s="248" t="str">
        <f>+bendras!F266</f>
        <v>308*/MS Teams</v>
      </c>
    </row>
    <row r="53" spans="1:14" ht="34.5" customHeight="1" thickBot="1">
      <c r="A53" s="160" t="s">
        <v>25</v>
      </c>
      <c r="B53" s="161" t="s">
        <v>30</v>
      </c>
      <c r="C53" s="220">
        <f>+bendras!E224</f>
        <v>0</v>
      </c>
      <c r="D53" s="284">
        <f>+bendras!F224</f>
        <v>0</v>
      </c>
      <c r="E53" s="220">
        <f>+bendras!E233</f>
        <v>0</v>
      </c>
      <c r="F53" s="284">
        <f>+bendras!F233</f>
        <v>0</v>
      </c>
      <c r="G53" s="220">
        <f>+bendras!E241</f>
        <v>0</v>
      </c>
      <c r="H53" s="284">
        <f>+bendras!F241</f>
        <v>0</v>
      </c>
      <c r="I53" s="220">
        <f>+bendras!E250</f>
        <v>0</v>
      </c>
      <c r="J53" s="284">
        <f>+bendras!F250</f>
        <v>0</v>
      </c>
      <c r="K53" s="220">
        <f>+bendras!E259</f>
        <v>0</v>
      </c>
      <c r="L53" s="284">
        <f>+bendras!F259</f>
        <v>0</v>
      </c>
      <c r="M53" s="220">
        <f>+bendras!E267</f>
        <v>0</v>
      </c>
      <c r="N53" s="285">
        <f>+bendras!F267</f>
        <v>0</v>
      </c>
    </row>
    <row r="54" spans="1:14" ht="78" customHeight="1">
      <c r="A54" s="145" t="s">
        <v>3</v>
      </c>
      <c r="B54" s="146" t="s">
        <v>31</v>
      </c>
      <c r="C54" s="147" t="str">
        <f>+bendras!E225</f>
        <v>Teorija
SLAUGOS TEISĖ IR ADMINISTRAVIMAS
doc. Sigitas Naruševičius</v>
      </c>
      <c r="D54" s="235" t="str">
        <f>+bendras!F225</f>
        <v>MS Teams</v>
      </c>
      <c r="E54" s="147" t="str">
        <f>+bendras!E234</f>
        <v>Teorija
PALITYVIOJI IR ONKOLOGIN4 SLAUGA
lekt. Alma Paškevičė</v>
      </c>
      <c r="F54" s="235" t="str">
        <f>+bendras!F234</f>
        <v>MS Teams</v>
      </c>
      <c r="G54" s="147">
        <f>+bendras!E242</f>
        <v>0</v>
      </c>
      <c r="H54" s="235">
        <f>+bendras!F242</f>
        <v>0</v>
      </c>
      <c r="I54" s="147">
        <f>+bendras!E251</f>
        <v>0</v>
      </c>
      <c r="J54" s="235">
        <f>+bendras!F251</f>
        <v>0</v>
      </c>
      <c r="K54" s="147" t="str">
        <f>+bendras!E260</f>
        <v>Pratybos
SLAUGOS TEISĖ IR ADMINISTRAVIMAS
doc. Sigitas Naruševičius</v>
      </c>
      <c r="L54" s="235" t="str">
        <f>+bendras!F260</f>
        <v>MS Teams</v>
      </c>
      <c r="M54" s="147">
        <f>+bendras!E268</f>
        <v>0</v>
      </c>
      <c r="N54" s="245">
        <f>+bendras!F268</f>
        <v>0</v>
      </c>
    </row>
    <row r="55" spans="1:14" ht="85.5" customHeight="1">
      <c r="A55" s="170" t="s">
        <v>4</v>
      </c>
      <c r="B55" s="173" t="s">
        <v>32</v>
      </c>
      <c r="C55" s="224" t="str">
        <f>+bendras!E226</f>
        <v>Teorija
SLAUGOS TEISĖ IR ADMINISTRAVIMAS
doc. Sigitas Naruševičius</v>
      </c>
      <c r="D55" s="244" t="str">
        <f>+bendras!F226</f>
        <v>MS Teams</v>
      </c>
      <c r="E55" s="224" t="str">
        <f>+bendras!E235</f>
        <v>Teorija
PALITYVIOJI IR ONKOLOGIN4 SLAUGA
lekt. Alma Paškevičė</v>
      </c>
      <c r="F55" s="244" t="str">
        <f>+bendras!F235</f>
        <v>MS Teams</v>
      </c>
      <c r="G55" s="224">
        <f>+bendras!E243</f>
        <v>0</v>
      </c>
      <c r="H55" s="244">
        <f>+bendras!F243</f>
        <v>0</v>
      </c>
      <c r="I55" s="224">
        <f>+bendras!E252</f>
        <v>0</v>
      </c>
      <c r="J55" s="244">
        <f>+bendras!F252</f>
        <v>0</v>
      </c>
      <c r="K55" s="224" t="str">
        <f>+bendras!E261</f>
        <v>Pratybos
SLAUGOS TEISĖ IR ADMINISTRAVIMAS
doc. Sigitas Naruševičius</v>
      </c>
      <c r="L55" s="244" t="str">
        <f>+bendras!F261</f>
        <v>MS Teams</v>
      </c>
      <c r="M55" s="224">
        <f>+bendras!E269</f>
        <v>0</v>
      </c>
      <c r="N55" s="246">
        <f>+bendras!F269</f>
        <v>0</v>
      </c>
    </row>
    <row r="56" spans="1:14" ht="147" customHeight="1">
      <c r="A56" s="153" t="s">
        <v>5</v>
      </c>
      <c r="B56" s="154" t="s">
        <v>33</v>
      </c>
      <c r="C56" s="224">
        <f>+bendras!E227</f>
        <v>0</v>
      </c>
      <c r="D56" s="244">
        <f>+bendras!F227</f>
        <v>0</v>
      </c>
      <c r="E56" s="224" t="str">
        <f>+bendras!E236</f>
        <v>Nuo 17 val.
Laisvai pasirenkamas dalykas
ADMINISTRAVIMO PAGRINDAI
lekt. Vilma Savukynienė</v>
      </c>
      <c r="F56" s="244" t="str">
        <f>+bendras!F236</f>
        <v>303*</v>
      </c>
      <c r="G56" s="224" t="str">
        <f>+bendras!E244</f>
        <v>
Pratybos
KARDIOLOGINĖ SLAUGA
lekt. Rasa Karčiauskienė</v>
      </c>
      <c r="H56" s="244" t="str">
        <f>+bendras!F244</f>
        <v>304</v>
      </c>
      <c r="I56" s="224">
        <f>+bendras!E253</f>
        <v>0</v>
      </c>
      <c r="J56" s="244">
        <f>+bendras!F253</f>
        <v>0</v>
      </c>
      <c r="K56" s="224" t="str">
        <f>+bendras!E262</f>
        <v>
Laisvai pasirenkamas dalykas
Nuo 17 val.
Pratybos (II pogrupis)
SLAUGA NAMUOSE(INTEGRALIOJI SLAUGA)
lekt. Teresė Draugelienė</v>
      </c>
      <c r="L56" s="244" t="str">
        <f>+bendras!F262</f>
        <v>308*</v>
      </c>
      <c r="M56" s="224">
        <f>+bendras!E270</f>
        <v>0</v>
      </c>
      <c r="N56" s="246">
        <f>+bendras!F270</f>
        <v>0</v>
      </c>
    </row>
    <row r="57" spans="1:48" s="4" customFormat="1" ht="152.25" customHeight="1">
      <c r="A57" s="170" t="s">
        <v>6</v>
      </c>
      <c r="B57" s="189" t="s">
        <v>34</v>
      </c>
      <c r="C57" s="224">
        <f>+bendras!E229</f>
        <v>0</v>
      </c>
      <c r="D57" s="244">
        <f>+bendras!F229</f>
        <v>0</v>
      </c>
      <c r="E57" s="224" t="str">
        <f>+bendras!E237</f>
        <v>Laisvai pasirenkami dalykas
ADMINISTRAVIMO PAGRINDAI
lekt. Vilma Savukynienė</v>
      </c>
      <c r="F57" s="244" t="str">
        <f>+bendras!F237</f>
        <v>303*</v>
      </c>
      <c r="G57" s="224" t="str">
        <f>+bendras!E245</f>
        <v>Pratybos
KARDIOLOGINĖ SLAUGA
lekt. Rasa Karčiauskienė</v>
      </c>
      <c r="H57" s="244">
        <f>+bendras!F245</f>
        <v>304</v>
      </c>
      <c r="I57" s="224" t="str">
        <f>+bendras!E255</f>
        <v>Teorija
BENDRUOMENĖS SLAUGA
lekt. Dalia Kitavičienė</v>
      </c>
      <c r="J57" s="244" t="str">
        <f>+bendras!F255</f>
        <v>MS Teams</v>
      </c>
      <c r="K57" s="224" t="str">
        <f>+bendras!E263</f>
        <v>Laisvai pasirenkamas dalykas
Pratybos (II pogrupis)
SLAUGA NAMUOSE(INTEGRALIOJI SLAUGA)
lekt. Teresė Draugelienė</v>
      </c>
      <c r="L57" s="244" t="str">
        <f>+bendras!F263</f>
        <v>308*</v>
      </c>
      <c r="M57" s="224">
        <f>+bendras!E271</f>
        <v>0</v>
      </c>
      <c r="N57" s="246">
        <f>+bendras!F271</f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s="4" customFormat="1" ht="66.75" customHeight="1" thickBot="1">
      <c r="A58" s="176" t="s">
        <v>26</v>
      </c>
      <c r="B58" s="177" t="s">
        <v>35</v>
      </c>
      <c r="C58" s="228">
        <f>+bendras!E230</f>
        <v>0</v>
      </c>
      <c r="D58" s="257">
        <f>+bendras!F230</f>
        <v>0</v>
      </c>
      <c r="E58" s="228">
        <f>+bendras!E238</f>
        <v>0</v>
      </c>
      <c r="F58" s="231">
        <f>+bendras!F238</f>
        <v>0</v>
      </c>
      <c r="G58" s="228">
        <f>+bendras!E247</f>
        <v>0</v>
      </c>
      <c r="H58" s="257">
        <f>+bendras!F247</f>
        <v>0</v>
      </c>
      <c r="I58" s="224" t="str">
        <f>+bendras!E255</f>
        <v>Teorija
BENDRUOMENĖS SLAUGA
lekt. Dalia Kitavičienė</v>
      </c>
      <c r="J58" s="225" t="str">
        <f>+bendras!F255</f>
        <v>MS Teams</v>
      </c>
      <c r="K58" s="228">
        <f>+bendras!E264</f>
        <v>0</v>
      </c>
      <c r="L58" s="257">
        <f>+bendras!F264</f>
        <v>0</v>
      </c>
      <c r="M58" s="228">
        <f>+bendras!E272</f>
        <v>0</v>
      </c>
      <c r="N58" s="80">
        <f>+bendras!F272</f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s="4" customFormat="1" ht="15.75" customHeight="1" thickBot="1">
      <c r="A59" s="137"/>
      <c r="B59" s="139"/>
      <c r="C59" s="137"/>
      <c r="D59" s="139"/>
      <c r="E59" s="137"/>
      <c r="F59" s="139"/>
      <c r="G59" s="137"/>
      <c r="H59" s="139"/>
      <c r="I59" s="137"/>
      <c r="J59" s="139"/>
      <c r="K59" s="137"/>
      <c r="L59" s="139"/>
      <c r="M59" s="137"/>
      <c r="N59" s="137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s="4" customFormat="1" ht="36" customHeight="1" thickBot="1">
      <c r="A60" s="140" t="s">
        <v>23</v>
      </c>
      <c r="B60" s="141" t="s">
        <v>24</v>
      </c>
      <c r="C60" s="347" t="str">
        <f>+bendras!A273</f>
        <v>PIRMADIENIS</v>
      </c>
      <c r="D60" s="348">
        <f>+bendras!B273</f>
        <v>44627</v>
      </c>
      <c r="E60" s="142" t="str">
        <f>+bendras!A282</f>
        <v>ANTRADIENIS</v>
      </c>
      <c r="F60" s="144">
        <f>+bendras!B282</f>
        <v>44628</v>
      </c>
      <c r="G60" s="142" t="str">
        <f>+bendras!A290</f>
        <v>TREČIADIENIS</v>
      </c>
      <c r="H60" s="144">
        <f>+bendras!B290</f>
        <v>44629</v>
      </c>
      <c r="I60" s="142" t="str">
        <f>+bendras!A299</f>
        <v>KETVIRTADIENIS</v>
      </c>
      <c r="J60" s="144">
        <f>+bendras!B299</f>
        <v>44630</v>
      </c>
      <c r="K60" s="142" t="str">
        <f>+bendras!A308</f>
        <v>PENKTADIENIS</v>
      </c>
      <c r="L60" s="144">
        <f>+bendras!B308</f>
        <v>44631</v>
      </c>
      <c r="M60" s="142" t="str">
        <f>+bendras!A316</f>
        <v>ŠEŠTADIENIS</v>
      </c>
      <c r="N60" s="144">
        <f>+bendras!B316</f>
        <v>44632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14" ht="147.75" customHeight="1">
      <c r="A61" s="145" t="s">
        <v>1</v>
      </c>
      <c r="B61" s="146" t="s">
        <v>28</v>
      </c>
      <c r="C61" s="349" t="str">
        <f>+bendras!E273</f>
        <v>Pratybos
PALITYVIOJI IR ONKOLOGIN4 SLAUGA
lekt. Alma Paškevičė</v>
      </c>
      <c r="D61" s="350" t="str">
        <f>+bendras!F273</f>
        <v>MS Teams</v>
      </c>
      <c r="E61" s="147">
        <f>+bendras!E282</f>
        <v>0</v>
      </c>
      <c r="F61" s="195">
        <f>+bendras!F282</f>
        <v>0</v>
      </c>
      <c r="G61" s="147">
        <f>+bendras!E290</f>
        <v>0</v>
      </c>
      <c r="H61" s="195">
        <f>+bendras!F290</f>
        <v>0</v>
      </c>
      <c r="I61" s="147" t="str">
        <f>+bendras!E299</f>
        <v>Laisvai pasirenkami dalykai
FIZINIO AKTYVUMO TECHNOLOGIJOS
lekt. Aušrelė Visockienė
MULTIMEDIJA IR INTERNETAS
lekt. Danguolė Leščinskienė</v>
      </c>
      <c r="J61" s="195" t="str">
        <f>+bendras!F299</f>
        <v>Sporto salė
109a*</v>
      </c>
      <c r="K61" s="147">
        <f>+bendras!E308</f>
        <v>0</v>
      </c>
      <c r="L61" s="195">
        <f>+bendras!F308</f>
        <v>0</v>
      </c>
      <c r="M61" s="147" t="str">
        <f>+bendras!E316</f>
        <v>Pratybos
SLAUGOS TEISĖ IR ADMINISTRAVIMAS
doc. Sigitas Naruševičius</v>
      </c>
      <c r="N61" s="151" t="str">
        <f>+bendras!F316</f>
        <v>MS Teams</v>
      </c>
    </row>
    <row r="62" spans="1:14" ht="206.25" customHeight="1" thickBot="1">
      <c r="A62" s="153" t="s">
        <v>2</v>
      </c>
      <c r="B62" s="154" t="s">
        <v>29</v>
      </c>
      <c r="C62" s="351" t="str">
        <f>+bendras!E274</f>
        <v>Pratybos
PALITYVIOJI IR ONKOLOGIN4 SLAUGA
lekt. Alma Paškevičė</v>
      </c>
      <c r="D62" s="352" t="str">
        <f>+bendras!F274</f>
        <v>MS Teams</v>
      </c>
      <c r="E62" s="149">
        <f>+bendras!E283</f>
        <v>0</v>
      </c>
      <c r="F62" s="242">
        <f>+bendras!F283</f>
        <v>0</v>
      </c>
      <c r="G62" s="149" t="str">
        <f>+bendras!E291</f>
        <v>`</v>
      </c>
      <c r="H62" s="242">
        <f>+bendras!F291</f>
        <v>0</v>
      </c>
      <c r="I62" s="149" t="str">
        <f>+bendras!E300</f>
        <v>Laisvai pasirenkami dalykai
FIZINIO AKTYVUMO TECHNOLOGIJOS
lekt. Aušrelė Visockienė
MULTIMEDIJA IR INTERNETAS
lekt. Danguolė Leščinskienė</v>
      </c>
      <c r="J62" s="242" t="str">
        <f>+bendras!F300</f>
        <v>Sporto salė
109a*</v>
      </c>
      <c r="K62" s="149">
        <f>+bendras!E309</f>
        <v>0</v>
      </c>
      <c r="L62" s="242">
        <f>+bendras!F309</f>
        <v>0</v>
      </c>
      <c r="M62" s="149" t="str">
        <f>+bendras!E317</f>
        <v>Pratybos
SLAUGOS TEISĖ IR ADMINISTRAVIMAS
doc. Sigitas Naruševičius</v>
      </c>
      <c r="N62" s="248" t="str">
        <f>+bendras!F317</f>
        <v>MS Teams</v>
      </c>
    </row>
    <row r="63" spans="1:14" ht="36.75" customHeight="1" thickBot="1">
      <c r="A63" s="160" t="s">
        <v>25</v>
      </c>
      <c r="B63" s="161" t="s">
        <v>30</v>
      </c>
      <c r="C63" s="220">
        <f>+bendras!E275</f>
        <v>0</v>
      </c>
      <c r="D63" s="284">
        <f>+bendras!F275</f>
        <v>0</v>
      </c>
      <c r="E63" s="220">
        <f>+bendras!E284</f>
        <v>0</v>
      </c>
      <c r="F63" s="284">
        <f>+bendras!F284</f>
        <v>0</v>
      </c>
      <c r="G63" s="220">
        <f>+bendras!E292</f>
        <v>0</v>
      </c>
      <c r="H63" s="284">
        <f>+bendras!F292</f>
        <v>0</v>
      </c>
      <c r="I63" s="220">
        <f>+bendras!E301</f>
        <v>0</v>
      </c>
      <c r="J63" s="284">
        <f>+bendras!F301</f>
        <v>0</v>
      </c>
      <c r="K63" s="220">
        <f>+bendras!E310</f>
        <v>0</v>
      </c>
      <c r="L63" s="284">
        <f>+bendras!F310</f>
        <v>0</v>
      </c>
      <c r="M63" s="220">
        <f>+bendras!E318</f>
        <v>0</v>
      </c>
      <c r="N63" s="285">
        <f>+bendras!F318</f>
        <v>0</v>
      </c>
    </row>
    <row r="64" spans="1:14" ht="79.5" customHeight="1">
      <c r="A64" s="145" t="s">
        <v>3</v>
      </c>
      <c r="B64" s="146" t="s">
        <v>31</v>
      </c>
      <c r="C64" s="349">
        <f>+bendras!E276</f>
        <v>0</v>
      </c>
      <c r="D64" s="353">
        <f>+bendras!F276</f>
        <v>0</v>
      </c>
      <c r="E64" s="147" t="str">
        <f>+bendras!E285</f>
        <v>Teorija
PALITYVIOJI IR ONKOLOGIN4 SLAUGA
lekt. Alma Paškevičė</v>
      </c>
      <c r="F64" s="235" t="str">
        <f>+bendras!F285</f>
        <v>MS Teams</v>
      </c>
      <c r="G64" s="147">
        <f>+bendras!E293</f>
        <v>0</v>
      </c>
      <c r="H64" s="235">
        <f>+bendras!F293</f>
        <v>0</v>
      </c>
      <c r="I64" s="147" t="str">
        <f>+bendras!E302</f>
        <v>Pratybos
SLAUGOS TEISĖ IR ADMINISTRAVIMAS
doc. Sigitas Naruševičius</v>
      </c>
      <c r="J64" s="235" t="str">
        <f>+bendras!F302</f>
        <v>MS Teams</v>
      </c>
      <c r="K64" s="147">
        <f>+bendras!E311</f>
        <v>0</v>
      </c>
      <c r="L64" s="235">
        <f>+bendras!F311</f>
        <v>0</v>
      </c>
      <c r="M64" s="147">
        <f>+bendras!E319</f>
        <v>0</v>
      </c>
      <c r="N64" s="245">
        <f>+bendras!F319</f>
        <v>0</v>
      </c>
    </row>
    <row r="65" spans="1:14" ht="79.5" customHeight="1">
      <c r="A65" s="170" t="s">
        <v>4</v>
      </c>
      <c r="B65" s="173" t="s">
        <v>32</v>
      </c>
      <c r="C65" s="354">
        <f>+bendras!E277</f>
        <v>0</v>
      </c>
      <c r="D65" s="355">
        <f>+bendras!F277</f>
        <v>0</v>
      </c>
      <c r="E65" s="224" t="str">
        <f>+bendras!E286</f>
        <v>Teorija
PALITYVIOJI IR ONKOLOGIN4 SLAUGA
lekt. Alma Paškevičė</v>
      </c>
      <c r="F65" s="244" t="str">
        <f>+bendras!F286</f>
        <v>MS Teams</v>
      </c>
      <c r="G65" s="224">
        <f>+bendras!E294</f>
        <v>0</v>
      </c>
      <c r="H65" s="244">
        <f>+bendras!F294</f>
        <v>0</v>
      </c>
      <c r="I65" s="224" t="str">
        <f>+bendras!E303</f>
        <v>Pratybos
SLAUGOS TEISĖ IR ADMINISTRAVIMAS
doc. Sigitas Naruševičius</v>
      </c>
      <c r="J65" s="244" t="str">
        <f>+bendras!F303</f>
        <v>MS Teams</v>
      </c>
      <c r="K65" s="224">
        <f>+bendras!E312</f>
        <v>0</v>
      </c>
      <c r="L65" s="244">
        <f>+bendras!F312</f>
        <v>0</v>
      </c>
      <c r="M65" s="224">
        <f>+bendras!E320</f>
        <v>0</v>
      </c>
      <c r="N65" s="246">
        <f>+bendras!F320</f>
        <v>0</v>
      </c>
    </row>
    <row r="66" spans="1:14" ht="123.75" customHeight="1">
      <c r="A66" s="153" t="s">
        <v>5</v>
      </c>
      <c r="B66" s="154" t="s">
        <v>33</v>
      </c>
      <c r="C66" s="354">
        <f>+bendras!E278</f>
        <v>0</v>
      </c>
      <c r="D66" s="355">
        <f>+bendras!F278</f>
        <v>0</v>
      </c>
      <c r="E66" s="224" t="str">
        <f>+bendras!E287</f>
        <v>Nuo 17 val.
Laisvai pasirenkamas dalykas
ADMINISTRAVIMO PAGRINDAI
lekt. Vilma Savukynienė</v>
      </c>
      <c r="F66" s="244" t="str">
        <f>+bendras!F287</f>
        <v>303*</v>
      </c>
      <c r="G66" s="224">
        <f>+bendras!E295</f>
        <v>0</v>
      </c>
      <c r="H66" s="244">
        <f>+bendras!F295</f>
        <v>0</v>
      </c>
      <c r="I66" s="224">
        <f>+bendras!E304</f>
        <v>0</v>
      </c>
      <c r="J66" s="244">
        <f>+bendras!F304</f>
        <v>0</v>
      </c>
      <c r="K66" s="224">
        <f>+bendras!E313</f>
        <v>0</v>
      </c>
      <c r="L66" s="244">
        <f>+bendras!F313</f>
        <v>0</v>
      </c>
      <c r="M66" s="224">
        <f>+bendras!E321</f>
        <v>0</v>
      </c>
      <c r="N66" s="246">
        <f>+bendras!F321</f>
        <v>0</v>
      </c>
    </row>
    <row r="67" spans="1:14" ht="118.5" customHeight="1">
      <c r="A67" s="170" t="s">
        <v>6</v>
      </c>
      <c r="B67" s="189" t="s">
        <v>34</v>
      </c>
      <c r="C67" s="354" t="str">
        <f>+bendras!E280</f>
        <v>Pratybos
BENDRUOMENĖS SLAUGA 
lekt. Dalia Kitavičienė</v>
      </c>
      <c r="D67" s="355" t="str">
        <f>+bendras!F280</f>
        <v>305</v>
      </c>
      <c r="E67" s="224" t="str">
        <f>+bendras!E288</f>
        <v>Laisvai pasirenkami dalykas
ADMINISTRAVIMO PAGRINDAI
lekt. Vilma Savukynienė</v>
      </c>
      <c r="F67" s="244" t="str">
        <f>+bendras!F288</f>
        <v>303*</v>
      </c>
      <c r="G67" s="224">
        <f>+bendras!E297</f>
        <v>0</v>
      </c>
      <c r="H67" s="244">
        <f>+bendras!F297</f>
        <v>0</v>
      </c>
      <c r="I67" s="224">
        <f>+bendras!E306</f>
        <v>0</v>
      </c>
      <c r="J67" s="244">
        <f>+bendras!F306</f>
        <v>0</v>
      </c>
      <c r="K67" s="224">
        <f>+bendras!E314</f>
        <v>0</v>
      </c>
      <c r="L67" s="244">
        <f>+bendras!F314</f>
        <v>0</v>
      </c>
      <c r="M67" s="224">
        <f>+bendras!E322</f>
        <v>0</v>
      </c>
      <c r="N67" s="246">
        <f>+bendras!F322</f>
        <v>0</v>
      </c>
    </row>
    <row r="68" spans="1:14" ht="54" customHeight="1" thickBot="1">
      <c r="A68" s="176" t="s">
        <v>26</v>
      </c>
      <c r="B68" s="177" t="s">
        <v>35</v>
      </c>
      <c r="C68" s="354" t="str">
        <f>+bendras!E280</f>
        <v>Pratybos
BENDRUOMENĖS SLAUGA 
lekt. Dalia Kitavičienė</v>
      </c>
      <c r="D68" s="666" t="str">
        <f>+bendras!F280</f>
        <v>305</v>
      </c>
      <c r="E68" s="228">
        <f>+bendras!E289</f>
        <v>0</v>
      </c>
      <c r="F68" s="231">
        <f>+bendras!F289</f>
        <v>0</v>
      </c>
      <c r="G68" s="228">
        <f>+bendras!E298</f>
        <v>0</v>
      </c>
      <c r="H68" s="257">
        <f>+bendras!F298</f>
        <v>0</v>
      </c>
      <c r="I68" s="228">
        <f>+bendras!E307</f>
        <v>0</v>
      </c>
      <c r="J68" s="257">
        <f>+bendras!F307</f>
        <v>0</v>
      </c>
      <c r="K68" s="228">
        <f>+bendras!E315</f>
        <v>0</v>
      </c>
      <c r="L68" s="257">
        <f>+bendras!F315</f>
        <v>0</v>
      </c>
      <c r="M68" s="228">
        <f>+bendras!E323</f>
        <v>0</v>
      </c>
      <c r="N68" s="80">
        <f>+bendras!F323</f>
        <v>0</v>
      </c>
    </row>
    <row r="69" ht="36.75" customHeight="1" thickBot="1"/>
    <row r="70" spans="1:14" ht="36.75" customHeight="1" thickBot="1">
      <c r="A70" s="140" t="s">
        <v>23</v>
      </c>
      <c r="B70" s="141" t="s">
        <v>24</v>
      </c>
      <c r="C70" s="142" t="str">
        <f>+bendras!A324</f>
        <v>PIRMADIENIS</v>
      </c>
      <c r="D70" s="287">
        <f>+bendras!B324</f>
        <v>44634</v>
      </c>
      <c r="E70" s="142" t="str">
        <f>+bendras!A333</f>
        <v>ANTRADIENIS</v>
      </c>
      <c r="F70" s="287">
        <f>+bendras!B333</f>
        <v>44635</v>
      </c>
      <c r="G70" s="142" t="str">
        <f>+bendras!A341</f>
        <v>TREČIADIENIS</v>
      </c>
      <c r="H70" s="287">
        <f>+bendras!B341</f>
        <v>44636</v>
      </c>
      <c r="I70" s="142" t="str">
        <f>+bendras!A350</f>
        <v>KETVIRTADIENIS</v>
      </c>
      <c r="J70" s="287">
        <f>+bendras!B350</f>
        <v>44637</v>
      </c>
      <c r="K70" s="142" t="str">
        <f>+bendras!A359</f>
        <v>PENKTADIENIS</v>
      </c>
      <c r="L70" s="287">
        <f>+bendras!B359</f>
        <v>44638</v>
      </c>
      <c r="M70" s="142" t="str">
        <f>+bendras!A368</f>
        <v>ŠEŠTADIENIS</v>
      </c>
      <c r="N70" s="287">
        <f>+bendras!B368</f>
        <v>44639</v>
      </c>
    </row>
    <row r="71" spans="1:14" ht="72" customHeight="1">
      <c r="A71" s="145" t="s">
        <v>1</v>
      </c>
      <c r="B71" s="146" t="s">
        <v>28</v>
      </c>
      <c r="C71" s="147" t="str">
        <f>+bendras!E324</f>
        <v>Pratybos
PALITYVIOJI IR ONKOLOGIN4 SLAUGA
lekt. Alma Paškevičė</v>
      </c>
      <c r="D71" s="195" t="str">
        <f>+bendras!F324</f>
        <v>MS Teams</v>
      </c>
      <c r="E71" s="147" t="str">
        <f>+bendras!E333</f>
        <v>
Pratybos
KARDIOLOGINĖ SLAUGA
lekt. Rasa Karčiauskienė</v>
      </c>
      <c r="F71" s="195" t="str">
        <f>+bendras!F333</f>
        <v>315</v>
      </c>
      <c r="G71" s="147">
        <f>+bendras!E341</f>
        <v>0</v>
      </c>
      <c r="H71" s="195">
        <f>+bendras!F341</f>
        <v>0</v>
      </c>
      <c r="I71" s="147" t="str">
        <f>+bendras!E350</f>
        <v>Laisvai pasirenkami dalykai
FIZINIO AKTYVUMO TECHNOLOGIJOS
lekt. Aušrelė Visockienė</v>
      </c>
      <c r="J71" s="195" t="str">
        <f>+bendras!F350</f>
        <v>Sporto salė</v>
      </c>
      <c r="K71" s="147" t="str">
        <f>+bendras!E359</f>
        <v>Pratybos
SLAUGOS TEISĖ IR ADMINISTRAVIMAS
doc. Sigitas Naruševičius</v>
      </c>
      <c r="L71" s="195" t="str">
        <f>+bendras!F359</f>
        <v>MS Teams</v>
      </c>
      <c r="M71" s="147">
        <f>+bendras!E368</f>
        <v>0</v>
      </c>
      <c r="N71" s="151">
        <f>+bendras!F368</f>
        <v>0</v>
      </c>
    </row>
    <row r="72" spans="1:14" ht="80.25" customHeight="1" thickBot="1">
      <c r="A72" s="153" t="s">
        <v>2</v>
      </c>
      <c r="B72" s="154" t="s">
        <v>29</v>
      </c>
      <c r="C72" s="149" t="str">
        <f>+bendras!E325</f>
        <v>Pratybos
PALITYVIOJI IR ONKOLOGIN4 SLAUGA
lekt. Alma Paškevičė</v>
      </c>
      <c r="D72" s="242" t="str">
        <f>+bendras!F325</f>
        <v>MS Teams</v>
      </c>
      <c r="E72" s="149" t="str">
        <f>+bendras!E334</f>
        <v>Pratybos
KARDIOLOGINĖ SLAUGA
lekt. Rasa Karčiauskienė</v>
      </c>
      <c r="F72" s="242" t="str">
        <f>+bendras!F334</f>
        <v>315</v>
      </c>
      <c r="G72" s="149">
        <f>+bendras!E342</f>
        <v>0</v>
      </c>
      <c r="H72" s="242">
        <f>+bendras!F342</f>
        <v>0</v>
      </c>
      <c r="I72" s="149" t="str">
        <f>+bendras!E351</f>
        <v>Laisvai pasirenkami dalykai
FIZINIO AKTYVUMO TECHNOLOGIJOS
lekt. Aušrelė Visockienė</v>
      </c>
      <c r="J72" s="242" t="str">
        <f>+bendras!F351</f>
        <v>Sporto salė</v>
      </c>
      <c r="K72" s="149" t="str">
        <f>+bendras!E360</f>
        <v>Pratybos
SLAUGOS TEISĖ IR ADMINISTRAVIMAS
doc. Sigitas Naruševičius</v>
      </c>
      <c r="L72" s="242" t="str">
        <f>+bendras!F360</f>
        <v>MS Teams</v>
      </c>
      <c r="M72" s="149">
        <f>+bendras!E369</f>
        <v>0</v>
      </c>
      <c r="N72" s="248">
        <f>+bendras!F369</f>
        <v>0</v>
      </c>
    </row>
    <row r="73" spans="1:14" ht="36.75" customHeight="1" thickBot="1">
      <c r="A73" s="160" t="s">
        <v>25</v>
      </c>
      <c r="B73" s="161" t="s">
        <v>30</v>
      </c>
      <c r="C73" s="220">
        <f>+bendras!E326</f>
        <v>0</v>
      </c>
      <c r="D73" s="284">
        <f>+bendras!F326</f>
        <v>0</v>
      </c>
      <c r="E73" s="220">
        <f>+bendras!E335</f>
        <v>0</v>
      </c>
      <c r="F73" s="284">
        <f>+bendras!F335</f>
        <v>0</v>
      </c>
      <c r="G73" s="220">
        <f>+bendras!E343</f>
        <v>0</v>
      </c>
      <c r="H73" s="284">
        <f>+bendras!F343</f>
        <v>0</v>
      </c>
      <c r="I73" s="220">
        <f>+bendras!E352</f>
        <v>0</v>
      </c>
      <c r="J73" s="284">
        <f>+bendras!F352</f>
        <v>0</v>
      </c>
      <c r="K73" s="220">
        <f>+bendras!E361</f>
        <v>0</v>
      </c>
      <c r="L73" s="284">
        <f>+bendras!F361</f>
        <v>0</v>
      </c>
      <c r="M73" s="220">
        <f>+bendras!E370</f>
        <v>0</v>
      </c>
      <c r="N73" s="285">
        <f>+bendras!F370</f>
        <v>0</v>
      </c>
    </row>
    <row r="74" spans="1:14" ht="65.25" customHeight="1">
      <c r="A74" s="145" t="s">
        <v>3</v>
      </c>
      <c r="B74" s="146" t="s">
        <v>31</v>
      </c>
      <c r="C74" s="147" t="str">
        <f>+bendras!E327</f>
        <v>Pratybos
PALITYVIOJI IR ONKOLOGIN4 SLAUGA
lekt. Alma Paškevičė</v>
      </c>
      <c r="D74" s="235" t="str">
        <f>+bendras!F327</f>
        <v>MS Teams</v>
      </c>
      <c r="E74" s="147" t="str">
        <f>+bendras!E336</f>
        <v>Teorija
PALITYVIOJI IR ONKOLOGIN4 SLAUGA
lekt. Alma Paškevičė</v>
      </c>
      <c r="F74" s="235" t="str">
        <f>+bendras!F336</f>
        <v>MS Teams</v>
      </c>
      <c r="G74" s="147">
        <f>+bendras!E344</f>
        <v>0</v>
      </c>
      <c r="H74" s="235">
        <f>+bendras!F344</f>
        <v>0</v>
      </c>
      <c r="I74" s="147" t="str">
        <f>+bendras!E353</f>
        <v>Teorija
SLAUGOS TEISĖ IR ADMINISTRAVIMAS
doc. Sigitas Naruševičius</v>
      </c>
      <c r="J74" s="235" t="str">
        <f>+bendras!F353</f>
        <v>MS Teams</v>
      </c>
      <c r="K74" s="147">
        <f>+bendras!E362</f>
        <v>0</v>
      </c>
      <c r="L74" s="235">
        <f>+bendras!F362</f>
        <v>0</v>
      </c>
      <c r="M74" s="147">
        <f>+bendras!E371</f>
        <v>0</v>
      </c>
      <c r="N74" s="245">
        <f>+bendras!F371</f>
        <v>0</v>
      </c>
    </row>
    <row r="75" spans="1:14" ht="68.25" customHeight="1">
      <c r="A75" s="170" t="s">
        <v>4</v>
      </c>
      <c r="B75" s="173" t="s">
        <v>32</v>
      </c>
      <c r="C75" s="224">
        <f>+bendras!E328</f>
        <v>0</v>
      </c>
      <c r="D75" s="244">
        <f>+bendras!F328</f>
        <v>0</v>
      </c>
      <c r="E75" s="224" t="str">
        <f>+bendras!E337</f>
        <v>Teorija
PALITYVIOJI IR ONKOLOGIN4 SLAUGA
lekt. Alma Paškevičė</v>
      </c>
      <c r="F75" s="244" t="str">
        <f>+bendras!F337</f>
        <v>MS Teams</v>
      </c>
      <c r="G75" s="224">
        <f>+bendras!E345</f>
        <v>0</v>
      </c>
      <c r="H75" s="244">
        <f>+bendras!F345</f>
        <v>0</v>
      </c>
      <c r="I75" s="224" t="str">
        <f>+bendras!E354</f>
        <v>Teorija
SLAUGOS TEISĖ IR ADMINISTRAVIMAS
doc. Sigitas Naruševičius</v>
      </c>
      <c r="J75" s="244" t="str">
        <f>+bendras!F354</f>
        <v>MS Teams</v>
      </c>
      <c r="K75" s="224">
        <f>+bendras!E363</f>
        <v>0</v>
      </c>
      <c r="L75" s="244">
        <f>+bendras!F363</f>
        <v>0</v>
      </c>
      <c r="M75" s="224">
        <f>+bendras!E372</f>
        <v>0</v>
      </c>
      <c r="N75" s="246">
        <f>+bendras!F372</f>
        <v>0</v>
      </c>
    </row>
    <row r="76" spans="1:14" ht="133.5" customHeight="1">
      <c r="A76" s="153" t="s">
        <v>5</v>
      </c>
      <c r="B76" s="154" t="s">
        <v>33</v>
      </c>
      <c r="C76" s="224">
        <f>+bendras!E329</f>
        <v>0</v>
      </c>
      <c r="D76" s="244">
        <f>+bendras!F329</f>
        <v>0</v>
      </c>
      <c r="E76" s="224" t="str">
        <f>+bendras!E338</f>
        <v>Nuo 17 val.
Laisvai pasirenkamas dalykas
ADMINISTRAVIMO PAGRINDAI
lekt. Vilma Savukynienė
KONSULTACIJA
Teorija
SLAUGA NAMUOSE (INTEGRALIOJI SLAUGA)
lekt. Teresė Draugelienė</v>
      </c>
      <c r="F76" s="244" t="str">
        <f>+bendras!F338</f>
        <v>303*
MS Teams</v>
      </c>
      <c r="G76" s="224">
        <f>+bendras!E346</f>
        <v>0</v>
      </c>
      <c r="H76" s="244">
        <f>+bendras!F346</f>
        <v>0</v>
      </c>
      <c r="I76" s="224">
        <f>+bendras!E355</f>
        <v>0</v>
      </c>
      <c r="J76" s="244">
        <f>+bendras!F355</f>
        <v>0</v>
      </c>
      <c r="K76" s="224">
        <f>+bendras!E364</f>
        <v>0</v>
      </c>
      <c r="L76" s="244">
        <f>+bendras!F364</f>
        <v>0</v>
      </c>
      <c r="M76" s="224">
        <f>+bendras!E373</f>
        <v>0</v>
      </c>
      <c r="N76" s="246">
        <f>+bendras!F373</f>
        <v>0</v>
      </c>
    </row>
    <row r="77" spans="1:14" ht="68.25" customHeight="1">
      <c r="A77" s="170" t="s">
        <v>6</v>
      </c>
      <c r="B77" s="189" t="s">
        <v>34</v>
      </c>
      <c r="C77" s="224">
        <f>+bendras!E331</f>
        <v>0</v>
      </c>
      <c r="D77" s="244">
        <f>+bendras!F331</f>
        <v>0</v>
      </c>
      <c r="E77" s="224" t="str">
        <f>+bendras!E339</f>
        <v>Laisvai pasirenkamas dalykas
ADMINISTRAVIMO PAGRINDAI
lekt. Vilma Savukynienė
KONSULTACIJA
Teorija
SLAUGA NAMUOSE (INTEGRALIOJI SLAUGA)
lekt. Teresė Draugelienė</v>
      </c>
      <c r="F77" s="244" t="str">
        <f>+bendras!F339</f>
        <v>303*
MS Teams</v>
      </c>
      <c r="G77" s="224">
        <f>+bendras!E348</f>
        <v>0</v>
      </c>
      <c r="H77" s="244">
        <f>+bendras!F348</f>
        <v>0</v>
      </c>
      <c r="I77" s="224" t="str">
        <f>+bendras!E357</f>
        <v>Pratybos
BENDRUOMENĖS SLAUGA 
lekt. Dalia Kitavičienė</v>
      </c>
      <c r="J77" s="244" t="str">
        <f>+bendras!F357</f>
        <v>305</v>
      </c>
      <c r="K77" s="224">
        <f>+bendras!E366</f>
        <v>0</v>
      </c>
      <c r="L77" s="244">
        <f>+bendras!F366</f>
        <v>0</v>
      </c>
      <c r="M77" s="224">
        <f>+bendras!E374</f>
        <v>0</v>
      </c>
      <c r="N77" s="246">
        <f>+bendras!F374</f>
        <v>0</v>
      </c>
    </row>
    <row r="78" spans="1:14" ht="59.25" customHeight="1" thickBot="1">
      <c r="A78" s="176" t="s">
        <v>26</v>
      </c>
      <c r="B78" s="177" t="s">
        <v>35</v>
      </c>
      <c r="C78" s="228">
        <f>+bendras!E332</f>
        <v>0</v>
      </c>
      <c r="D78" s="257">
        <f>+bendras!F332</f>
        <v>0</v>
      </c>
      <c r="E78" s="228">
        <f>+bendras!E340</f>
        <v>0</v>
      </c>
      <c r="F78" s="231">
        <f>+bendras!F340</f>
        <v>0</v>
      </c>
      <c r="G78" s="228">
        <f>+bendras!E349</f>
        <v>0</v>
      </c>
      <c r="H78" s="257">
        <f>+bendras!F349</f>
        <v>0</v>
      </c>
      <c r="I78" s="228" t="str">
        <f>+bendras!E357</f>
        <v>Pratybos
BENDRUOMENĖS SLAUGA 
lekt. Dalia Kitavičienė</v>
      </c>
      <c r="J78" s="229" t="str">
        <f>+bendras!F357</f>
        <v>305</v>
      </c>
      <c r="K78" s="228">
        <f>+bendras!E367</f>
        <v>0</v>
      </c>
      <c r="L78" s="257">
        <f>+bendras!F367</f>
        <v>0</v>
      </c>
      <c r="M78" s="228">
        <f>+bendras!E375</f>
        <v>0</v>
      </c>
      <c r="N78" s="80">
        <f>+bendras!F375</f>
        <v>0</v>
      </c>
    </row>
    <row r="79" ht="36.75" customHeight="1" thickBot="1"/>
    <row r="80" spans="1:14" ht="36.75" customHeight="1" thickBot="1">
      <c r="A80" s="140" t="s">
        <v>23</v>
      </c>
      <c r="B80" s="141" t="s">
        <v>24</v>
      </c>
      <c r="C80" s="142" t="str">
        <f>+bendras!A376</f>
        <v>PIRMADIENIS</v>
      </c>
      <c r="D80" s="144">
        <f>+bendras!B376</f>
        <v>44641</v>
      </c>
      <c r="E80" s="142" t="str">
        <f>+bendras!A384</f>
        <v>ANTRADIENIS</v>
      </c>
      <c r="F80" s="144">
        <f>+bendras!B384</f>
        <v>44642</v>
      </c>
      <c r="G80" s="142" t="str">
        <f>+bendras!A393</f>
        <v>TREČIADIENIS</v>
      </c>
      <c r="H80" s="144">
        <f>+bendras!B393</f>
        <v>44643</v>
      </c>
      <c r="I80" s="142" t="str">
        <f>+bendras!A402</f>
        <v>KETVIRTADIENIS</v>
      </c>
      <c r="J80" s="144">
        <f>+bendras!B402</f>
        <v>44644</v>
      </c>
      <c r="K80" s="142" t="str">
        <f>+bendras!A411</f>
        <v>PENKTADIENIS</v>
      </c>
      <c r="L80" s="144">
        <f>+bendras!B411</f>
        <v>44645</v>
      </c>
      <c r="M80" s="142" t="str">
        <f>+bendras!A420</f>
        <v>ŠEŠTADIENIS</v>
      </c>
      <c r="N80" s="144">
        <f>+bendras!B420</f>
        <v>44646</v>
      </c>
    </row>
    <row r="81" spans="1:14" ht="79.5" customHeight="1">
      <c r="A81" s="145" t="s">
        <v>1</v>
      </c>
      <c r="B81" s="146" t="s">
        <v>28</v>
      </c>
      <c r="C81" s="147" t="str">
        <f>+bendras!E376</f>
        <v>Pratybos
PALITYVIOJI IR ONKOLOGIN4 SLAUGA
lekt. Alma Paškevičė</v>
      </c>
      <c r="D81" s="195" t="str">
        <f>+bendras!F376</f>
        <v>MS Teams</v>
      </c>
      <c r="E81" s="147" t="str">
        <f>+bendras!E384</f>
        <v>
Pratybos
KARDIOLOGINĖ SLAUGA
lekt. Rasa Karčiauskienė</v>
      </c>
      <c r="F81" s="195" t="str">
        <f>+bendras!F384</f>
        <v>315</v>
      </c>
      <c r="G81" s="147">
        <f>+bendras!E393</f>
        <v>0</v>
      </c>
      <c r="H81" s="195">
        <f>+bendras!F393</f>
        <v>0</v>
      </c>
      <c r="I81" s="147" t="str">
        <f>+bendras!E402</f>
        <v>Laisvai pasirenkami dalykai
FIZINIO AKTYVUMO TECHNOLOGIJOS
lekt. Aušrelė Visockienė</v>
      </c>
      <c r="J81" s="195" t="str">
        <f>+bendras!F402</f>
        <v>Sporto salė</v>
      </c>
      <c r="K81" s="147" t="str">
        <f>+bendras!E411</f>
        <v>Pratybos
SLAUGOS TEISĖ IR ADMINISTRAVIMAS
doc. Sigitas Naruševičius</v>
      </c>
      <c r="L81" s="195" t="str">
        <f>+bendras!F411</f>
        <v>MS Teams</v>
      </c>
      <c r="M81" s="147">
        <f>+bendras!E420</f>
        <v>0</v>
      </c>
      <c r="N81" s="151">
        <f>+bendras!F420</f>
        <v>0</v>
      </c>
    </row>
    <row r="82" spans="1:14" ht="85.5" customHeight="1" thickBot="1">
      <c r="A82" s="153" t="s">
        <v>2</v>
      </c>
      <c r="B82" s="154" t="s">
        <v>29</v>
      </c>
      <c r="C82" s="149" t="str">
        <f>+bendras!E377</f>
        <v>Pratybos
PALITYVIOJI IR ONKOLOGIN4 SLAUGA
lekt. Alma Paškevičė</v>
      </c>
      <c r="D82" s="218" t="str">
        <f>+bendras!F377</f>
        <v>MS Teams</v>
      </c>
      <c r="E82" s="149" t="str">
        <f>+bendras!E385</f>
        <v>Pratybos
KARDIOLOGINĖ SLAUGA
lekt. Rasa Karčiauskienė</v>
      </c>
      <c r="F82" s="242" t="str">
        <f>+bendras!F385</f>
        <v>315</v>
      </c>
      <c r="G82" s="149">
        <f>+bendras!E394</f>
        <v>0</v>
      </c>
      <c r="H82" s="242">
        <f>+bendras!F394</f>
        <v>0</v>
      </c>
      <c r="I82" s="149" t="str">
        <f>+bendras!E403</f>
        <v>Laisvai pasirenkami dalykai
FIZINIO AKTYVUMO TECHNOLOGIJOS
lekt. Aušrelė Visockienė</v>
      </c>
      <c r="J82" s="242" t="str">
        <f>+bendras!F403</f>
        <v>Sporto salė</v>
      </c>
      <c r="K82" s="149" t="str">
        <f>+bendras!E412</f>
        <v>Pratybos
SLAUGOS TEISĖ IR ADMINISTRAVIMAS
doc. Sigitas Naruševičius</v>
      </c>
      <c r="L82" s="242" t="str">
        <f>+bendras!F412</f>
        <v>MS Teams</v>
      </c>
      <c r="M82" s="149">
        <f>+bendras!E421</f>
        <v>0</v>
      </c>
      <c r="N82" s="248">
        <f>+bendras!F421</f>
        <v>0</v>
      </c>
    </row>
    <row r="83" spans="1:14" ht="36.75" customHeight="1" thickBot="1">
      <c r="A83" s="160" t="s">
        <v>25</v>
      </c>
      <c r="B83" s="161" t="s">
        <v>30</v>
      </c>
      <c r="C83" s="220">
        <f>+bendras!E378</f>
        <v>0</v>
      </c>
      <c r="D83" s="221">
        <f>+bendras!F378</f>
        <v>0</v>
      </c>
      <c r="E83" s="220">
        <f>+bendras!E386</f>
        <v>0</v>
      </c>
      <c r="F83" s="284">
        <f>+bendras!F386</f>
        <v>0</v>
      </c>
      <c r="G83" s="220">
        <f>+bendras!E395</f>
        <v>0</v>
      </c>
      <c r="H83" s="284">
        <f>+bendras!F395</f>
        <v>0</v>
      </c>
      <c r="I83" s="220">
        <f>+bendras!E404</f>
        <v>0</v>
      </c>
      <c r="J83" s="284">
        <f>+bendras!F404</f>
        <v>0</v>
      </c>
      <c r="K83" s="220">
        <f>+bendras!E413</f>
        <v>0</v>
      </c>
      <c r="L83" s="284">
        <f>+bendras!F413</f>
        <v>0</v>
      </c>
      <c r="M83" s="220">
        <f>+bendras!E422</f>
        <v>0</v>
      </c>
      <c r="N83" s="285">
        <f>+bendras!F422</f>
        <v>0</v>
      </c>
    </row>
    <row r="84" spans="1:14" ht="88.5" customHeight="1">
      <c r="A84" s="145" t="s">
        <v>3</v>
      </c>
      <c r="B84" s="146" t="s">
        <v>31</v>
      </c>
      <c r="C84" s="147" t="str">
        <f>+bendras!E379</f>
        <v>Pratybos
PALITYVIOJI IR ONKOLOGIN4 SLAUGA
lekt. Alma Paškevičė</v>
      </c>
      <c r="D84" s="195" t="str">
        <f>+bendras!F379</f>
        <v>MS Teams</v>
      </c>
      <c r="E84" s="147" t="str">
        <f>+bendras!E387</f>
        <v>Teorija
SLAUGOS TEISĖ IR ADMINISTRAVIMAS
doc. Sigitas Naruševičius</v>
      </c>
      <c r="F84" s="235" t="str">
        <f>+bendras!F387</f>
        <v>MS Teams</v>
      </c>
      <c r="G84" s="147">
        <f>+bendras!E396</f>
        <v>0</v>
      </c>
      <c r="H84" s="235">
        <f>+bendras!F396</f>
        <v>0</v>
      </c>
      <c r="I84" s="147">
        <f>+bendras!E405</f>
        <v>0</v>
      </c>
      <c r="J84" s="235">
        <f>+bendras!F405</f>
        <v>0</v>
      </c>
      <c r="K84" s="147" t="str">
        <f>+bendras!E414</f>
        <v>Pratybos
PALITYVIOJI IR ONKOLOGIN4 SLAUGA
lekt. Alma Paškevičė</v>
      </c>
      <c r="L84" s="235" t="str">
        <f>+bendras!F414</f>
        <v>MS Teams</v>
      </c>
      <c r="M84" s="147">
        <f>+bendras!E423</f>
        <v>0</v>
      </c>
      <c r="N84" s="245">
        <f>+bendras!F423</f>
        <v>0</v>
      </c>
    </row>
    <row r="85" spans="1:14" ht="76.5" customHeight="1">
      <c r="A85" s="170" t="s">
        <v>4</v>
      </c>
      <c r="B85" s="173" t="s">
        <v>32</v>
      </c>
      <c r="C85" s="224">
        <f>+bendras!E380</f>
        <v>0</v>
      </c>
      <c r="D85" s="225">
        <f>+bendras!F380</f>
        <v>0</v>
      </c>
      <c r="E85" s="224" t="str">
        <f>+bendras!E388</f>
        <v>Teorija
SLAUGOS TEISĖ IR ADMINISTRAVIMAS
doc. Sigitas Naruševičius</v>
      </c>
      <c r="F85" s="244" t="str">
        <f>+bendras!F388</f>
        <v>MS Teams</v>
      </c>
      <c r="G85" s="224">
        <f>+bendras!E397</f>
        <v>0</v>
      </c>
      <c r="H85" s="244">
        <f>+bendras!F397</f>
        <v>0</v>
      </c>
      <c r="I85" s="224">
        <f>+bendras!E406</f>
        <v>0</v>
      </c>
      <c r="J85" s="244">
        <f>+bendras!F406</f>
        <v>0</v>
      </c>
      <c r="K85" s="224" t="str">
        <f>+bendras!E415</f>
        <v>Pratybos
PALITYVIOJI IR ONKOLOGIN4 SLAUGA
lekt. Alma Paškevičė</v>
      </c>
      <c r="L85" s="244" t="str">
        <f>+bendras!F415</f>
        <v>MS Teams</v>
      </c>
      <c r="M85" s="224">
        <f>+bendras!E424</f>
        <v>0</v>
      </c>
      <c r="N85" s="246">
        <f>+bendras!F424</f>
        <v>0</v>
      </c>
    </row>
    <row r="86" spans="1:14" ht="65.25" customHeight="1">
      <c r="A86" s="153" t="s">
        <v>5</v>
      </c>
      <c r="B86" s="154" t="s">
        <v>33</v>
      </c>
      <c r="C86" s="224">
        <f>+bendras!E381</f>
        <v>0</v>
      </c>
      <c r="D86" s="225">
        <f>+bendras!F381</f>
        <v>0</v>
      </c>
      <c r="E86" s="224">
        <f>+bendras!E389</f>
        <v>0</v>
      </c>
      <c r="F86" s="244">
        <f>+bendras!F389</f>
        <v>0</v>
      </c>
      <c r="G86" s="224">
        <f>+bendras!E398</f>
        <v>0</v>
      </c>
      <c r="H86" s="244">
        <f>+bendras!F398</f>
        <v>0</v>
      </c>
      <c r="I86" s="224">
        <f>+bendras!E407</f>
        <v>0</v>
      </c>
      <c r="J86" s="244">
        <f>+bendras!F407</f>
        <v>0</v>
      </c>
      <c r="K86" s="224" t="str">
        <f>+bendras!E416</f>
        <v>Pratybos
PALITYVIOJI IR ONKOLOGIN4 SLAUGA
lekt. Alma Paškevičė</v>
      </c>
      <c r="L86" s="244" t="str">
        <f>+bendras!F416</f>
        <v>MS Teams</v>
      </c>
      <c r="M86" s="224">
        <f>+bendras!E425</f>
        <v>0</v>
      </c>
      <c r="N86" s="246">
        <f>+bendras!F425</f>
        <v>0</v>
      </c>
    </row>
    <row r="87" spans="1:14" ht="65.25" customHeight="1">
      <c r="A87" s="170" t="s">
        <v>6</v>
      </c>
      <c r="B87" s="189" t="s">
        <v>34</v>
      </c>
      <c r="C87" s="224">
        <f>+bendras!E382</f>
        <v>0</v>
      </c>
      <c r="D87" s="225">
        <f>+bendras!F382</f>
        <v>0</v>
      </c>
      <c r="E87" s="224">
        <f>+bendras!E391</f>
        <v>0</v>
      </c>
      <c r="F87" s="244">
        <f>+bendras!F391</f>
        <v>0</v>
      </c>
      <c r="G87" s="224">
        <f>+bendras!E400</f>
        <v>0</v>
      </c>
      <c r="H87" s="244">
        <f>+bendras!F400</f>
        <v>0</v>
      </c>
      <c r="I87" s="224" t="str">
        <f>+bendras!E409</f>
        <v>Pratybos
BENDRUOMENĖS SLAUGA 
lekt. Dalia Kitavičienė</v>
      </c>
      <c r="J87" s="244" t="str">
        <f>+bendras!F409</f>
        <v>305</v>
      </c>
      <c r="K87" s="224">
        <f>+bendras!E418</f>
        <v>0</v>
      </c>
      <c r="L87" s="244">
        <f>+bendras!F418</f>
        <v>0</v>
      </c>
      <c r="M87" s="224">
        <f>+bendras!E426</f>
        <v>0</v>
      </c>
      <c r="N87" s="246">
        <f>+bendras!F426</f>
        <v>0</v>
      </c>
    </row>
    <row r="88" spans="1:14" ht="63" customHeight="1" thickBot="1">
      <c r="A88" s="176" t="s">
        <v>26</v>
      </c>
      <c r="B88" s="177" t="s">
        <v>35</v>
      </c>
      <c r="C88" s="228">
        <f>+bendras!E383</f>
        <v>0</v>
      </c>
      <c r="D88" s="229">
        <f>+bendras!F383</f>
        <v>0</v>
      </c>
      <c r="E88" s="228">
        <f>+bendras!E392</f>
        <v>0</v>
      </c>
      <c r="F88" s="231">
        <f>+bendras!F392</f>
        <v>0</v>
      </c>
      <c r="G88" s="228">
        <f>+bendras!E401</f>
        <v>0</v>
      </c>
      <c r="H88" s="257">
        <f>+bendras!F401</f>
        <v>0</v>
      </c>
      <c r="I88" s="224" t="str">
        <f>+bendras!E409</f>
        <v>Pratybos
BENDRUOMENĖS SLAUGA 
lekt. Dalia Kitavičienė</v>
      </c>
      <c r="J88" s="225" t="str">
        <f>+bendras!F409</f>
        <v>305</v>
      </c>
      <c r="K88" s="228">
        <f>+bendras!E419</f>
        <v>0</v>
      </c>
      <c r="L88" s="257">
        <f>+bendras!F419</f>
        <v>0</v>
      </c>
      <c r="M88" s="228">
        <f>+bendras!E427</f>
        <v>0</v>
      </c>
      <c r="N88" s="80">
        <f>+bendras!F427</f>
        <v>0</v>
      </c>
    </row>
    <row r="89" ht="36.75" customHeight="1" thickBot="1"/>
    <row r="90" spans="1:14" ht="36.75" customHeight="1" thickBot="1">
      <c r="A90" s="140" t="s">
        <v>23</v>
      </c>
      <c r="B90" s="141" t="s">
        <v>24</v>
      </c>
      <c r="C90" s="142" t="str">
        <f>+bendras!A428</f>
        <v>PIRMADIENIS</v>
      </c>
      <c r="D90" s="144">
        <f>+bendras!B428</f>
        <v>44648</v>
      </c>
      <c r="E90" s="142" t="str">
        <f>+bendras!A437</f>
        <v>ANTRADIENIS</v>
      </c>
      <c r="F90" s="144">
        <f>+bendras!B437</f>
        <v>44649</v>
      </c>
      <c r="G90" s="142" t="str">
        <f>+bendras!A446</f>
        <v>TREČIADIENIS</v>
      </c>
      <c r="H90" s="144">
        <f>+bendras!B446</f>
        <v>44650</v>
      </c>
      <c r="I90" s="142" t="str">
        <f>+bendras!A455</f>
        <v>KETVIRTADIENIS</v>
      </c>
      <c r="J90" s="144">
        <f>+bendras!B455</f>
        <v>44651</v>
      </c>
      <c r="K90" s="142" t="str">
        <f>+bendras!A464</f>
        <v>PENKTADIENIS</v>
      </c>
      <c r="L90" s="144">
        <f>+bendras!B464</f>
        <v>44652</v>
      </c>
      <c r="M90" s="142" t="str">
        <f>+bendras!A473</f>
        <v>ŠEŠTADIENIS</v>
      </c>
      <c r="N90" s="144">
        <f>+bendras!B473</f>
        <v>44653</v>
      </c>
    </row>
    <row r="91" spans="1:14" ht="57.75" customHeight="1">
      <c r="A91" s="145" t="s">
        <v>1</v>
      </c>
      <c r="B91" s="146" t="s">
        <v>28</v>
      </c>
      <c r="C91" s="147">
        <f>+bendras!E428</f>
        <v>0</v>
      </c>
      <c r="D91" s="195">
        <f>+bendras!F428</f>
        <v>0</v>
      </c>
      <c r="E91" s="147">
        <f>+bendras!E437</f>
        <v>0</v>
      </c>
      <c r="F91" s="195">
        <f>+bendras!F437</f>
        <v>0</v>
      </c>
      <c r="G91" s="147">
        <f>+bendras!E446</f>
        <v>0</v>
      </c>
      <c r="H91" s="195">
        <f>+bendras!F446</f>
        <v>0</v>
      </c>
      <c r="I91" s="147">
        <f>+bendras!E455</f>
        <v>0</v>
      </c>
      <c r="J91" s="195">
        <f>+bendras!F455</f>
        <v>0</v>
      </c>
      <c r="K91" s="147" t="str">
        <f>+bendras!E464</f>
        <v>Pratybos
SLAUGOS TEISĖ IR ADMINISTRAVIMAS
doc. Sigitas Naruševičius</v>
      </c>
      <c r="L91" s="195" t="str">
        <f>+bendras!F464</f>
        <v>MS Teams</v>
      </c>
      <c r="M91" s="147">
        <f>+bendras!E473</f>
        <v>0</v>
      </c>
      <c r="N91" s="151">
        <f>+bendras!F473</f>
        <v>0</v>
      </c>
    </row>
    <row r="92" spans="1:14" ht="85.5" customHeight="1" thickBot="1">
      <c r="A92" s="153" t="s">
        <v>2</v>
      </c>
      <c r="B92" s="154" t="s">
        <v>29</v>
      </c>
      <c r="C92" s="149">
        <f>+bendras!E429</f>
        <v>0</v>
      </c>
      <c r="D92" s="242">
        <f>+bendras!F429</f>
        <v>0</v>
      </c>
      <c r="E92" s="149">
        <f>+bendras!E438</f>
        <v>0</v>
      </c>
      <c r="F92" s="242">
        <f>+bendras!F438</f>
        <v>0</v>
      </c>
      <c r="G92" s="149">
        <f>+bendras!E447</f>
        <v>0</v>
      </c>
      <c r="H92" s="242">
        <f>+bendras!F447</f>
        <v>0</v>
      </c>
      <c r="I92" s="149">
        <f>+bendras!E456</f>
        <v>0</v>
      </c>
      <c r="J92" s="242">
        <f>+bendras!F456</f>
        <v>0</v>
      </c>
      <c r="K92" s="149" t="str">
        <f>+bendras!E465</f>
        <v>Pratybos
SLAUGOS TEISĖ IR ADMINISTRAVIMAS
doc. Sigitas Naruševičius</v>
      </c>
      <c r="L92" s="242" t="str">
        <f>+bendras!F465</f>
        <v>MS Teams</v>
      </c>
      <c r="M92" s="149">
        <f>+bendras!E474</f>
        <v>0</v>
      </c>
      <c r="N92" s="248">
        <f>+bendras!F474</f>
        <v>0</v>
      </c>
    </row>
    <row r="93" spans="1:14" ht="36.75" customHeight="1" thickBot="1">
      <c r="A93" s="160" t="s">
        <v>25</v>
      </c>
      <c r="B93" s="161" t="s">
        <v>30</v>
      </c>
      <c r="C93" s="220">
        <f>+bendras!E430</f>
        <v>0</v>
      </c>
      <c r="D93" s="284">
        <f>+bendras!F430</f>
        <v>0</v>
      </c>
      <c r="E93" s="220">
        <f>+bendras!E439</f>
        <v>0</v>
      </c>
      <c r="F93" s="284">
        <f>+bendras!F439</f>
        <v>0</v>
      </c>
      <c r="G93" s="220">
        <f>+bendras!E448</f>
        <v>0</v>
      </c>
      <c r="H93" s="284">
        <f>+bendras!F448</f>
        <v>0</v>
      </c>
      <c r="I93" s="220">
        <f>+bendras!E457</f>
        <v>0</v>
      </c>
      <c r="J93" s="284">
        <f>+bendras!F457</f>
        <v>0</v>
      </c>
      <c r="K93" s="220">
        <f>+bendras!E466</f>
        <v>0</v>
      </c>
      <c r="L93" s="284">
        <f>+bendras!F466</f>
        <v>0</v>
      </c>
      <c r="M93" s="220">
        <f>+bendras!E475</f>
        <v>0</v>
      </c>
      <c r="N93" s="285">
        <f>+bendras!F475</f>
        <v>0</v>
      </c>
    </row>
    <row r="94" spans="1:14" ht="87.75" customHeight="1">
      <c r="A94" s="145" t="s">
        <v>3</v>
      </c>
      <c r="B94" s="146" t="s">
        <v>31</v>
      </c>
      <c r="C94" s="147" t="str">
        <f>+bendras!E431</f>
        <v>Teorija
SLAUGOS TEISĖ IR ADMINISTRAVIMAS
doc. Sigitas Naruševičius</v>
      </c>
      <c r="D94" s="235" t="str">
        <f>+bendras!F431</f>
        <v>MS Teams</v>
      </c>
      <c r="E94" s="147">
        <f>+bendras!E440</f>
        <v>0</v>
      </c>
      <c r="F94" s="235">
        <f>+bendras!F440</f>
        <v>0</v>
      </c>
      <c r="G94" s="147">
        <f>+bendras!E449</f>
        <v>0</v>
      </c>
      <c r="H94" s="235">
        <f>+bendras!F449</f>
        <v>0</v>
      </c>
      <c r="I94" s="147">
        <f>+bendras!E458</f>
        <v>0</v>
      </c>
      <c r="J94" s="235">
        <f>+bendras!F458</f>
        <v>0</v>
      </c>
      <c r="K94" s="147">
        <f>+bendras!E467</f>
        <v>0</v>
      </c>
      <c r="L94" s="235">
        <f>+bendras!F467</f>
        <v>0</v>
      </c>
      <c r="M94" s="147">
        <f>+bendras!E476</f>
        <v>0</v>
      </c>
      <c r="N94" s="245">
        <f>+bendras!F476</f>
        <v>0</v>
      </c>
    </row>
    <row r="95" spans="1:14" ht="85.5" customHeight="1">
      <c r="A95" s="170" t="s">
        <v>4</v>
      </c>
      <c r="B95" s="173" t="s">
        <v>32</v>
      </c>
      <c r="C95" s="224" t="str">
        <f>+bendras!E432</f>
        <v>Teorija
SLAUGOS TEISĖ IR ADMINISTRAVIMAS
doc. Sigitas Naruševičius</v>
      </c>
      <c r="D95" s="244" t="str">
        <f>+bendras!F432</f>
        <v>MS Teams</v>
      </c>
      <c r="E95" s="224">
        <f>+bendras!E441</f>
        <v>0</v>
      </c>
      <c r="F95" s="244">
        <f>+bendras!F441</f>
        <v>0</v>
      </c>
      <c r="G95" s="224">
        <f>+bendras!E450</f>
        <v>0</v>
      </c>
      <c r="H95" s="244">
        <f>+bendras!F450</f>
        <v>0</v>
      </c>
      <c r="I95" s="224">
        <f>+bendras!E459</f>
        <v>0</v>
      </c>
      <c r="J95" s="244">
        <f>+bendras!F459</f>
        <v>0</v>
      </c>
      <c r="K95" s="224">
        <f>+bendras!E468</f>
        <v>0</v>
      </c>
      <c r="L95" s="244">
        <f>+bendras!F468</f>
        <v>0</v>
      </c>
      <c r="M95" s="224">
        <f>+bendras!E477</f>
        <v>0</v>
      </c>
      <c r="N95" s="246">
        <f>+bendras!F477</f>
        <v>0</v>
      </c>
    </row>
    <row r="96" spans="1:14" ht="57.75" customHeight="1">
      <c r="A96" s="153" t="s">
        <v>5</v>
      </c>
      <c r="B96" s="154" t="s">
        <v>33</v>
      </c>
      <c r="C96" s="224">
        <f>+bendras!E433</f>
        <v>0</v>
      </c>
      <c r="D96" s="244">
        <f>+bendras!F433</f>
        <v>0</v>
      </c>
      <c r="E96" s="224">
        <f>+bendras!E442</f>
        <v>0</v>
      </c>
      <c r="F96" s="244">
        <f>+bendras!F442</f>
        <v>0</v>
      </c>
      <c r="G96" s="224">
        <f>+bendras!E451</f>
        <v>0</v>
      </c>
      <c r="H96" s="244">
        <f>+bendras!F451</f>
        <v>0</v>
      </c>
      <c r="I96" s="224">
        <f>+bendras!E460</f>
        <v>0</v>
      </c>
      <c r="J96" s="244">
        <f>+bendras!F460</f>
        <v>0</v>
      </c>
      <c r="K96" s="224">
        <f>+bendras!E469</f>
        <v>0</v>
      </c>
      <c r="L96" s="244">
        <f>+bendras!F469</f>
        <v>0</v>
      </c>
      <c r="M96" s="224">
        <f>+bendras!E478</f>
        <v>0</v>
      </c>
      <c r="N96" s="246">
        <f>+bendras!F478</f>
        <v>0</v>
      </c>
    </row>
    <row r="97" spans="1:14" ht="49.5" customHeight="1">
      <c r="A97" s="170" t="s">
        <v>6</v>
      </c>
      <c r="B97" s="189" t="s">
        <v>34</v>
      </c>
      <c r="C97" s="224">
        <f>+bendras!E435</f>
        <v>0</v>
      </c>
      <c r="D97" s="244">
        <f>+bendras!F435</f>
        <v>0</v>
      </c>
      <c r="E97" s="224">
        <f>+bendras!E444</f>
        <v>0</v>
      </c>
      <c r="F97" s="244">
        <f>+bendras!F444</f>
        <v>0</v>
      </c>
      <c r="G97" s="224">
        <f>+bendras!E453</f>
        <v>0</v>
      </c>
      <c r="H97" s="244">
        <f>+bendras!F453</f>
        <v>0</v>
      </c>
      <c r="I97" s="224" t="str">
        <f>+bendras!E462</f>
        <v>Pratybos
BENDRUOMENĖS SLAUGA 
lekt. Dalia Kitavičienė</v>
      </c>
      <c r="J97" s="244" t="str">
        <f>+bendras!F462</f>
        <v>305</v>
      </c>
      <c r="K97" s="224">
        <f>+bendras!E471</f>
        <v>0</v>
      </c>
      <c r="L97" s="244">
        <f>+bendras!F471</f>
        <v>0</v>
      </c>
      <c r="M97" s="224">
        <f>+bendras!E479</f>
        <v>0</v>
      </c>
      <c r="N97" s="246">
        <f>+bendras!F479</f>
        <v>0</v>
      </c>
    </row>
    <row r="98" spans="1:14" ht="36.75" customHeight="1" thickBot="1">
      <c r="A98" s="176" t="s">
        <v>26</v>
      </c>
      <c r="B98" s="177" t="s">
        <v>35</v>
      </c>
      <c r="C98" s="228">
        <f>+bendras!E436</f>
        <v>0</v>
      </c>
      <c r="D98" s="257">
        <f>+bendras!F436</f>
        <v>0</v>
      </c>
      <c r="E98" s="224">
        <f>+bendras!E445</f>
        <v>0</v>
      </c>
      <c r="F98" s="231">
        <f>+bendras!F445</f>
        <v>0</v>
      </c>
      <c r="G98" s="228">
        <f>+bendras!E454</f>
        <v>0</v>
      </c>
      <c r="H98" s="257">
        <f>+bendras!F454</f>
        <v>0</v>
      </c>
      <c r="I98" s="228">
        <f>+bendras!E463</f>
        <v>0</v>
      </c>
      <c r="J98" s="257">
        <f>+bendras!F463</f>
        <v>0</v>
      </c>
      <c r="K98" s="228">
        <f>+bendras!E472</f>
        <v>0</v>
      </c>
      <c r="L98" s="257">
        <f>+bendras!F472</f>
        <v>0</v>
      </c>
      <c r="M98" s="228">
        <f>+bendras!E480</f>
        <v>0</v>
      </c>
      <c r="N98" s="80">
        <f>+bendras!F480</f>
        <v>0</v>
      </c>
    </row>
    <row r="99" ht="36.75" customHeight="1" thickBot="1"/>
    <row r="100" spans="1:14" ht="36.75" customHeight="1" thickBot="1">
      <c r="A100" s="140" t="s">
        <v>23</v>
      </c>
      <c r="B100" s="141" t="s">
        <v>24</v>
      </c>
      <c r="C100" s="162" t="str">
        <f>+bendras!A481</f>
        <v>PIRMADIENIS</v>
      </c>
      <c r="D100" s="405">
        <f>+bendras!B481</f>
        <v>44655</v>
      </c>
      <c r="E100" s="162" t="str">
        <f>+bendras!A489</f>
        <v>ANTRADIENIS</v>
      </c>
      <c r="F100" s="405">
        <f>+bendras!B489</f>
        <v>44656</v>
      </c>
      <c r="G100" s="142" t="str">
        <f>+bendras!A497</f>
        <v>TREČIADIENIS</v>
      </c>
      <c r="H100" s="144">
        <f>+bendras!B497</f>
        <v>44657</v>
      </c>
      <c r="I100" s="142" t="str">
        <f>+bendras!A506</f>
        <v>KETVIRTADIENIS</v>
      </c>
      <c r="J100" s="144">
        <f>+bendras!B506</f>
        <v>44658</v>
      </c>
      <c r="K100" s="142" t="str">
        <f>+bendras!A515</f>
        <v>PENKTADIENIS</v>
      </c>
      <c r="L100" s="144">
        <f>+bendras!B515</f>
        <v>44659</v>
      </c>
      <c r="M100" s="142" t="str">
        <f>+bendras!A524</f>
        <v>ŠEŠTADIENIS</v>
      </c>
      <c r="N100" s="144">
        <f>+bendras!B524</f>
        <v>44660</v>
      </c>
    </row>
    <row r="101" spans="1:14" ht="74.25" customHeight="1">
      <c r="A101" s="145" t="s">
        <v>1</v>
      </c>
      <c r="B101" s="146" t="s">
        <v>28</v>
      </c>
      <c r="C101" s="220">
        <f>+bendras!E481</f>
        <v>0</v>
      </c>
      <c r="D101" s="221">
        <f>+bendras!F489</f>
        <v>0</v>
      </c>
      <c r="E101" s="220">
        <f>+bendras!E489</f>
        <v>0</v>
      </c>
      <c r="F101" s="221">
        <f>+bendras!F489</f>
        <v>0</v>
      </c>
      <c r="G101" s="147">
        <f>+bendras!E497</f>
        <v>0</v>
      </c>
      <c r="H101" s="195">
        <f>+bendras!F497</f>
        <v>0</v>
      </c>
      <c r="I101" s="147">
        <f>+bendras!E506</f>
        <v>0</v>
      </c>
      <c r="J101" s="195">
        <f>+bendras!F506</f>
        <v>0</v>
      </c>
      <c r="K101" s="147">
        <f>+bendras!E515</f>
        <v>0</v>
      </c>
      <c r="L101" s="195">
        <f>+bendras!F515</f>
        <v>0</v>
      </c>
      <c r="M101" s="147">
        <f>+bendras!E524</f>
        <v>0</v>
      </c>
      <c r="N101" s="151">
        <f>+bendras!F524</f>
        <v>0</v>
      </c>
    </row>
    <row r="102" spans="1:14" ht="91.5" customHeight="1" thickBot="1">
      <c r="A102" s="153" t="s">
        <v>2</v>
      </c>
      <c r="B102" s="154" t="s">
        <v>29</v>
      </c>
      <c r="C102" s="406">
        <f>+bendras!E482</f>
        <v>0</v>
      </c>
      <c r="D102" s="407">
        <f>+bendras!F490</f>
        <v>0</v>
      </c>
      <c r="E102" s="406">
        <f>+bendras!E490</f>
        <v>0</v>
      </c>
      <c r="F102" s="407">
        <f>+bendras!F490</f>
        <v>0</v>
      </c>
      <c r="G102" s="149">
        <f>+bendras!E498</f>
        <v>0</v>
      </c>
      <c r="H102" s="242">
        <f>+bendras!F498</f>
        <v>0</v>
      </c>
      <c r="I102" s="149">
        <f>+bendras!E507</f>
        <v>0</v>
      </c>
      <c r="J102" s="242">
        <f>+bendras!F507</f>
        <v>0</v>
      </c>
      <c r="K102" s="149">
        <f>+bendras!E516</f>
        <v>0</v>
      </c>
      <c r="L102" s="242">
        <f>+bendras!F516</f>
        <v>0</v>
      </c>
      <c r="M102" s="149">
        <f>+bendras!E525</f>
        <v>0</v>
      </c>
      <c r="N102" s="248">
        <f>+bendras!F525</f>
        <v>0</v>
      </c>
    </row>
    <row r="103" spans="1:14" ht="36.75" customHeight="1" thickBot="1">
      <c r="A103" s="160" t="s">
        <v>25</v>
      </c>
      <c r="B103" s="161" t="s">
        <v>30</v>
      </c>
      <c r="C103" s="220">
        <f>+bendras!E483</f>
        <v>0</v>
      </c>
      <c r="D103" s="284">
        <f>+bendras!F491</f>
        <v>0</v>
      </c>
      <c r="E103" s="220">
        <f>+bendras!E491</f>
        <v>0</v>
      </c>
      <c r="F103" s="284">
        <f>+bendras!F491</f>
        <v>0</v>
      </c>
      <c r="G103" s="220">
        <f>+bendras!E499</f>
        <v>0</v>
      </c>
      <c r="H103" s="284">
        <f>+bendras!F499</f>
        <v>0</v>
      </c>
      <c r="I103" s="220">
        <f>+bendras!E508</f>
        <v>0</v>
      </c>
      <c r="J103" s="284">
        <f>+bendras!F508</f>
        <v>0</v>
      </c>
      <c r="K103" s="220">
        <f>+bendras!E517</f>
        <v>0</v>
      </c>
      <c r="L103" s="284">
        <f>+bendras!F517</f>
        <v>0</v>
      </c>
      <c r="M103" s="220">
        <f>+bendras!E526</f>
        <v>0</v>
      </c>
      <c r="N103" s="285">
        <f>+bendras!F526</f>
        <v>0</v>
      </c>
    </row>
    <row r="104" spans="1:14" ht="82.5" customHeight="1">
      <c r="A104" s="145" t="s">
        <v>3</v>
      </c>
      <c r="B104" s="146" t="s">
        <v>31</v>
      </c>
      <c r="C104" s="220">
        <f>+bendras!E484</f>
        <v>0</v>
      </c>
      <c r="D104" s="284">
        <f>+bendras!F492</f>
        <v>0</v>
      </c>
      <c r="E104" s="220">
        <f>+bendras!E492</f>
        <v>0</v>
      </c>
      <c r="F104" s="284">
        <f>+bendras!F492</f>
        <v>0</v>
      </c>
      <c r="G104" s="147">
        <f>+bendras!E500</f>
        <v>0</v>
      </c>
      <c r="H104" s="235">
        <f>+bendras!F500</f>
        <v>0</v>
      </c>
      <c r="I104" s="147">
        <f>+bendras!E509</f>
        <v>0</v>
      </c>
      <c r="J104" s="235">
        <f>+bendras!F509</f>
        <v>0</v>
      </c>
      <c r="K104" s="147">
        <f>+bendras!E518</f>
        <v>0</v>
      </c>
      <c r="L104" s="235">
        <f>+bendras!F518</f>
        <v>0</v>
      </c>
      <c r="M104" s="147">
        <f>+bendras!E527</f>
        <v>0</v>
      </c>
      <c r="N104" s="245">
        <f>+bendras!F527</f>
        <v>0</v>
      </c>
    </row>
    <row r="105" spans="1:14" ht="81.75" customHeight="1">
      <c r="A105" s="170" t="s">
        <v>4</v>
      </c>
      <c r="B105" s="173" t="s">
        <v>32</v>
      </c>
      <c r="C105" s="408">
        <f>+bendras!E485</f>
        <v>0</v>
      </c>
      <c r="D105" s="409">
        <f>+bendras!F493</f>
        <v>0</v>
      </c>
      <c r="E105" s="408">
        <f>+bendras!E493</f>
        <v>0</v>
      </c>
      <c r="F105" s="409">
        <f>+bendras!F493</f>
        <v>0</v>
      </c>
      <c r="G105" s="224">
        <f>+bendras!E501</f>
        <v>0</v>
      </c>
      <c r="H105" s="244">
        <f>+bendras!F501</f>
        <v>0</v>
      </c>
      <c r="I105" s="224">
        <f>+bendras!E510</f>
        <v>0</v>
      </c>
      <c r="J105" s="244">
        <f>+bendras!F510</f>
        <v>0</v>
      </c>
      <c r="K105" s="224">
        <f>+bendras!E519</f>
        <v>0</v>
      </c>
      <c r="L105" s="244">
        <f>+bendras!F519</f>
        <v>0</v>
      </c>
      <c r="M105" s="224">
        <f>+bendras!E528</f>
        <v>0</v>
      </c>
      <c r="N105" s="246">
        <f>+bendras!F528</f>
        <v>0</v>
      </c>
    </row>
    <row r="106" spans="1:14" ht="70.5" customHeight="1">
      <c r="A106" s="153" t="s">
        <v>5</v>
      </c>
      <c r="B106" s="154" t="s">
        <v>33</v>
      </c>
      <c r="C106" s="408">
        <f>+bendras!E486</f>
        <v>0</v>
      </c>
      <c r="D106" s="409">
        <f>+bendras!F494</f>
        <v>0</v>
      </c>
      <c r="E106" s="408">
        <f>+bendras!E494</f>
        <v>0</v>
      </c>
      <c r="F106" s="409">
        <f>+bendras!F494</f>
        <v>0</v>
      </c>
      <c r="G106" s="224">
        <f>+bendras!E502</f>
        <v>0</v>
      </c>
      <c r="H106" s="244">
        <f>+bendras!F502</f>
        <v>0</v>
      </c>
      <c r="I106" s="224">
        <f>+bendras!E511</f>
        <v>0</v>
      </c>
      <c r="J106" s="244">
        <f>+bendras!F511</f>
        <v>0</v>
      </c>
      <c r="K106" s="224">
        <f>+bendras!E520</f>
        <v>0</v>
      </c>
      <c r="L106" s="244">
        <f>+bendras!F520</f>
        <v>0</v>
      </c>
      <c r="M106" s="224">
        <f>+bendras!E529</f>
        <v>0</v>
      </c>
      <c r="N106" s="246">
        <f>+bendras!F529</f>
        <v>0</v>
      </c>
    </row>
    <row r="107" spans="1:14" ht="72.75" customHeight="1">
      <c r="A107" s="170" t="s">
        <v>6</v>
      </c>
      <c r="B107" s="189" t="s">
        <v>34</v>
      </c>
      <c r="C107" s="408">
        <f>+bendras!E487</f>
        <v>0</v>
      </c>
      <c r="D107" s="409">
        <f>+bendras!F495</f>
        <v>0</v>
      </c>
      <c r="E107" s="408">
        <f>+bendras!E495</f>
        <v>0</v>
      </c>
      <c r="F107" s="409">
        <f>+bendras!F495</f>
        <v>0</v>
      </c>
      <c r="G107" s="224">
        <f>+bendras!E504</f>
        <v>0</v>
      </c>
      <c r="H107" s="244">
        <f>+bendras!F504</f>
        <v>0</v>
      </c>
      <c r="I107" s="224">
        <f>+bendras!E513</f>
        <v>0</v>
      </c>
      <c r="J107" s="244">
        <f>+bendras!F513</f>
        <v>0</v>
      </c>
      <c r="K107" s="224">
        <f>+bendras!E522</f>
        <v>0</v>
      </c>
      <c r="L107" s="244">
        <f>+bendras!F522</f>
        <v>0</v>
      </c>
      <c r="M107" s="224">
        <f>+bendras!E530</f>
        <v>0</v>
      </c>
      <c r="N107" s="246">
        <f>+bendras!F530</f>
        <v>0</v>
      </c>
    </row>
    <row r="108" spans="1:14" ht="36.75" customHeight="1" thickBot="1">
      <c r="A108" s="176" t="s">
        <v>26</v>
      </c>
      <c r="B108" s="177" t="s">
        <v>35</v>
      </c>
      <c r="C108" s="410">
        <f>+bendras!E488</f>
        <v>0</v>
      </c>
      <c r="D108" s="411">
        <f>+bendras!F496</f>
        <v>0</v>
      </c>
      <c r="E108" s="410">
        <f>+bendras!E496</f>
        <v>0</v>
      </c>
      <c r="F108" s="411">
        <f>+bendras!F496</f>
        <v>0</v>
      </c>
      <c r="G108" s="228">
        <f>+bendras!E505</f>
        <v>0</v>
      </c>
      <c r="H108" s="257">
        <f>+bendras!F505</f>
        <v>0</v>
      </c>
      <c r="I108" s="228">
        <f>+bendras!E514</f>
        <v>0</v>
      </c>
      <c r="J108" s="257">
        <f>+bendras!F514</f>
        <v>0</v>
      </c>
      <c r="K108" s="228">
        <f>+bendras!E523</f>
        <v>0</v>
      </c>
      <c r="L108" s="257">
        <f>+bendras!F523</f>
        <v>0</v>
      </c>
      <c r="M108" s="228">
        <f>+bendras!E531</f>
        <v>0</v>
      </c>
      <c r="N108" s="80">
        <f>+bendras!F531</f>
        <v>0</v>
      </c>
    </row>
    <row r="109" ht="36.75" customHeight="1" thickBot="1"/>
    <row r="110" spans="1:14" ht="36.75" customHeight="1" thickBot="1">
      <c r="A110" s="140" t="s">
        <v>23</v>
      </c>
      <c r="B110" s="141" t="s">
        <v>24</v>
      </c>
      <c r="C110" s="142" t="e">
        <f>+bendras!#REF!</f>
        <v>#REF!</v>
      </c>
      <c r="D110" s="143" t="e">
        <f>+bendras!#REF!</f>
        <v>#REF!</v>
      </c>
      <c r="E110" s="142" t="e">
        <f>+bendras!#REF!</f>
        <v>#REF!</v>
      </c>
      <c r="F110" s="144" t="e">
        <f>+bendras!#REF!</f>
        <v>#REF!</v>
      </c>
      <c r="G110" s="142" t="e">
        <f>+bendras!#REF!</f>
        <v>#REF!</v>
      </c>
      <c r="H110" s="144" t="e">
        <f>+bendras!#REF!</f>
        <v>#REF!</v>
      </c>
      <c r="I110" s="142" t="e">
        <f>+bendras!#REF!</f>
        <v>#REF!</v>
      </c>
      <c r="J110" s="144" t="e">
        <f>+bendras!#REF!</f>
        <v>#REF!</v>
      </c>
      <c r="K110" s="142" t="e">
        <f>+bendras!#REF!</f>
        <v>#REF!</v>
      </c>
      <c r="L110" s="144" t="e">
        <f>+bendras!#REF!</f>
        <v>#REF!</v>
      </c>
      <c r="M110" s="142" t="e">
        <f>+bendras!#REF!</f>
        <v>#REF!</v>
      </c>
      <c r="N110" s="144" t="e">
        <f>+bendras!#REF!</f>
        <v>#REF!</v>
      </c>
    </row>
    <row r="111" spans="1:14" ht="72" customHeight="1">
      <c r="A111" s="145" t="s">
        <v>1</v>
      </c>
      <c r="B111" s="146" t="s">
        <v>28</v>
      </c>
      <c r="C111" s="147" t="str">
        <f>+bendras!E110</f>
        <v>Laisvai pasirenkamas dalykas
Pratybos (I pogrupis)
SLAUGA NAMUOSE (INTEGRALIOJI SLAUGA)
lekt. Teresė Draugelienė
ADMINISTRAVIMO PAGRINDAI
lekt. Vilma Savukynienė
</v>
      </c>
      <c r="D111" s="148" t="str">
        <f>+bendras!F110</f>
        <v>308*/MS Teams
303*/MS Teams</v>
      </c>
      <c r="E111" s="149"/>
      <c r="F111" s="150"/>
      <c r="G111" s="147"/>
      <c r="H111" s="151"/>
      <c r="I111" s="149"/>
      <c r="J111" s="151"/>
      <c r="K111" s="147"/>
      <c r="L111" s="151"/>
      <c r="M111" s="152"/>
      <c r="N111" s="148"/>
    </row>
    <row r="112" spans="1:14" ht="89.25" customHeight="1" thickBot="1">
      <c r="A112" s="153" t="s">
        <v>2</v>
      </c>
      <c r="B112" s="154" t="s">
        <v>29</v>
      </c>
      <c r="C112" s="155">
        <f>+bendras!E111</f>
        <v>0</v>
      </c>
      <c r="D112" s="156">
        <f>+bendras!F111</f>
        <v>0</v>
      </c>
      <c r="E112" s="157" t="e">
        <f>+bendras!#REF!</f>
        <v>#REF!</v>
      </c>
      <c r="F112" s="158"/>
      <c r="G112" s="155"/>
      <c r="H112" s="158"/>
      <c r="I112" s="155"/>
      <c r="J112" s="158"/>
      <c r="K112" s="155"/>
      <c r="L112" s="158"/>
      <c r="M112" s="159"/>
      <c r="N112" s="156"/>
    </row>
    <row r="113" spans="1:14" ht="29.25" customHeight="1" thickBot="1">
      <c r="A113" s="160" t="s">
        <v>25</v>
      </c>
      <c r="B113" s="161" t="s">
        <v>30</v>
      </c>
      <c r="C113" s="162" t="str">
        <f>+bendras!E112</f>
        <v>Laisvai pasirenkamas dalykas
Pratybos (II pogrupis)
SLAUGA NAMUOSE (INTEGRALIOJI SLAUGA)
lekt. Teresė Draugelienė</v>
      </c>
      <c r="D113" s="163" t="str">
        <f>+bendras!F112</f>
        <v>308*/MS Teams</v>
      </c>
      <c r="E113" s="162"/>
      <c r="F113" s="164"/>
      <c r="G113" s="162"/>
      <c r="H113" s="164"/>
      <c r="I113" s="162"/>
      <c r="J113" s="165"/>
      <c r="K113" s="162"/>
      <c r="L113" s="164"/>
      <c r="M113" s="166"/>
      <c r="N113" s="163"/>
    </row>
    <row r="114" spans="1:14" ht="85.5" customHeight="1">
      <c r="A114" s="145" t="s">
        <v>3</v>
      </c>
      <c r="B114" s="146" t="s">
        <v>31</v>
      </c>
      <c r="C114" s="167" t="e">
        <f>+bendras!#REF!</f>
        <v>#REF!</v>
      </c>
      <c r="D114" s="168"/>
      <c r="E114" s="167" t="e">
        <f>+bendras!#REF!</f>
        <v>#REF!</v>
      </c>
      <c r="F114" s="169"/>
      <c r="G114" s="167"/>
      <c r="H114" s="169"/>
      <c r="I114" s="149"/>
      <c r="J114" s="150"/>
      <c r="K114" s="167"/>
      <c r="L114" s="169"/>
      <c r="M114" s="167"/>
      <c r="N114" s="168"/>
    </row>
    <row r="115" spans="1:14" ht="74.25" customHeight="1">
      <c r="A115" s="170" t="s">
        <v>4</v>
      </c>
      <c r="B115" s="154" t="s">
        <v>32</v>
      </c>
      <c r="C115" s="167" t="e">
        <f>+bendras!#REF!</f>
        <v>#REF!</v>
      </c>
      <c r="D115" s="168"/>
      <c r="E115" s="171" t="e">
        <f>+bendras!#REF!</f>
        <v>#REF!</v>
      </c>
      <c r="F115" s="169"/>
      <c r="G115" s="167"/>
      <c r="H115" s="169"/>
      <c r="I115" s="167"/>
      <c r="J115" s="169"/>
      <c r="K115" s="167" t="e">
        <f>+bendras!#REF!</f>
        <v>#REF!</v>
      </c>
      <c r="L115" s="169"/>
      <c r="M115" s="171"/>
      <c r="N115" s="168"/>
    </row>
    <row r="116" spans="1:14" ht="79.5" customHeight="1">
      <c r="A116" s="172" t="s">
        <v>5</v>
      </c>
      <c r="B116" s="173" t="s">
        <v>33</v>
      </c>
      <c r="C116" s="167">
        <f>+bendras!E115</f>
        <v>0</v>
      </c>
      <c r="D116" s="168">
        <f>+bendras!F115</f>
        <v>0</v>
      </c>
      <c r="E116" s="171" t="e">
        <f>+bendras!#REF!</f>
        <v>#REF!</v>
      </c>
      <c r="F116" s="169"/>
      <c r="G116" s="167"/>
      <c r="H116" s="169"/>
      <c r="I116" s="167"/>
      <c r="J116" s="169"/>
      <c r="K116" s="167" t="e">
        <f>+bendras!#REF!</f>
        <v>#REF!</v>
      </c>
      <c r="L116" s="169"/>
      <c r="M116" s="171"/>
      <c r="N116" s="174"/>
    </row>
    <row r="117" spans="1:14" ht="62.25" customHeight="1">
      <c r="A117" s="175" t="s">
        <v>6</v>
      </c>
      <c r="B117" s="173" t="s">
        <v>34</v>
      </c>
      <c r="C117" s="167">
        <f>+bendras!E116</f>
        <v>0</v>
      </c>
      <c r="D117" s="168">
        <f>+bendras!F116</f>
        <v>0</v>
      </c>
      <c r="E117" s="171" t="e">
        <f>+bendras!#REF!</f>
        <v>#REF!</v>
      </c>
      <c r="F117" s="169"/>
      <c r="G117" s="167"/>
      <c r="H117" s="169"/>
      <c r="I117" s="167"/>
      <c r="J117" s="169"/>
      <c r="K117" s="167"/>
      <c r="L117" s="169"/>
      <c r="M117" s="171"/>
      <c r="N117" s="174"/>
    </row>
    <row r="118" spans="1:14" ht="63" customHeight="1" thickBot="1">
      <c r="A118" s="176" t="s">
        <v>26</v>
      </c>
      <c r="B118" s="177" t="s">
        <v>35</v>
      </c>
      <c r="C118" s="178">
        <f>+bendras!E117</f>
        <v>0</v>
      </c>
      <c r="D118" s="179">
        <f>+bendras!F117</f>
        <v>0</v>
      </c>
      <c r="E118" s="180" t="e">
        <f>+bendras!#REF!</f>
        <v>#REF!</v>
      </c>
      <c r="F118" s="181"/>
      <c r="G118" s="178"/>
      <c r="H118" s="181"/>
      <c r="I118" s="178"/>
      <c r="J118" s="181"/>
      <c r="K118" s="178"/>
      <c r="L118" s="181"/>
      <c r="M118" s="180"/>
      <c r="N118" s="179"/>
    </row>
    <row r="119" ht="36.75" customHeight="1" thickBot="1"/>
    <row r="120" spans="1:14" ht="36.75" customHeight="1" thickBot="1">
      <c r="A120" s="140" t="s">
        <v>23</v>
      </c>
      <c r="B120" s="141" t="s">
        <v>24</v>
      </c>
      <c r="C120" s="142" t="e">
        <f>+bendras!#REF!</f>
        <v>#REF!</v>
      </c>
      <c r="D120" s="143" t="e">
        <f>+bendras!#REF!</f>
        <v>#REF!</v>
      </c>
      <c r="E120" s="142" t="e">
        <f>+bendras!#REF!</f>
        <v>#REF!</v>
      </c>
      <c r="F120" s="144" t="e">
        <f>+bendras!#REF!</f>
        <v>#REF!</v>
      </c>
      <c r="G120" s="142" t="e">
        <f>+bendras!#REF!</f>
        <v>#REF!</v>
      </c>
      <c r="H120" s="144" t="e">
        <f>+bendras!#REF!</f>
        <v>#REF!</v>
      </c>
      <c r="I120" s="142" t="e">
        <f>+bendras!#REF!</f>
        <v>#REF!</v>
      </c>
      <c r="J120" s="144" t="e">
        <f>+bendras!#REF!</f>
        <v>#REF!</v>
      </c>
      <c r="K120" s="142" t="e">
        <f>+bendras!#REF!</f>
        <v>#REF!</v>
      </c>
      <c r="L120" s="144" t="e">
        <f>+bendras!#REF!</f>
        <v>#REF!</v>
      </c>
      <c r="M120" s="142" t="e">
        <f>+bendras!#REF!</f>
        <v>#REF!</v>
      </c>
      <c r="N120" s="144" t="e">
        <f>+bendras!#REF!</f>
        <v>#REF!</v>
      </c>
    </row>
    <row r="121" spans="1:14" ht="36.75" customHeight="1">
      <c r="A121" s="145" t="s">
        <v>1</v>
      </c>
      <c r="B121" s="146" t="s">
        <v>28</v>
      </c>
      <c r="C121" s="147">
        <f>+bendras!E120</f>
        <v>0</v>
      </c>
      <c r="D121" s="148">
        <f>+bendras!F120</f>
        <v>0</v>
      </c>
      <c r="E121" s="149"/>
      <c r="F121" s="150"/>
      <c r="G121" s="147"/>
      <c r="H121" s="151"/>
      <c r="I121" s="149"/>
      <c r="J121" s="151"/>
      <c r="K121" s="147"/>
      <c r="L121" s="151"/>
      <c r="M121" s="152"/>
      <c r="N121" s="148"/>
    </row>
    <row r="122" spans="1:14" ht="36.75" customHeight="1" thickBot="1">
      <c r="A122" s="153" t="s">
        <v>2</v>
      </c>
      <c r="B122" s="154" t="s">
        <v>29</v>
      </c>
      <c r="C122" s="155"/>
      <c r="D122" s="156"/>
      <c r="E122" s="157">
        <f>+bendras!E57</f>
        <v>0</v>
      </c>
      <c r="F122" s="158"/>
      <c r="G122" s="155"/>
      <c r="H122" s="158"/>
      <c r="I122" s="155"/>
      <c r="J122" s="158"/>
      <c r="K122" s="155"/>
      <c r="L122" s="158"/>
      <c r="M122" s="159"/>
      <c r="N122" s="156"/>
    </row>
    <row r="123" spans="1:14" ht="36.75" customHeight="1" thickBot="1">
      <c r="A123" s="160" t="s">
        <v>25</v>
      </c>
      <c r="B123" s="161" t="s">
        <v>30</v>
      </c>
      <c r="C123" s="162"/>
      <c r="D123" s="163"/>
      <c r="E123" s="162"/>
      <c r="F123" s="164"/>
      <c r="G123" s="162"/>
      <c r="H123" s="164"/>
      <c r="I123" s="162"/>
      <c r="J123" s="165"/>
      <c r="K123" s="162"/>
      <c r="L123" s="164"/>
      <c r="M123" s="166"/>
      <c r="N123" s="163"/>
    </row>
    <row r="124" spans="1:14" ht="70.5" customHeight="1">
      <c r="A124" s="145" t="s">
        <v>3</v>
      </c>
      <c r="B124" s="146" t="s">
        <v>31</v>
      </c>
      <c r="C124" s="167" t="e">
        <f>+bendras!#REF!</f>
        <v>#REF!</v>
      </c>
      <c r="D124" s="168"/>
      <c r="E124" s="167" t="e">
        <f>+bendras!#REF!</f>
        <v>#REF!</v>
      </c>
      <c r="F124" s="169"/>
      <c r="G124" s="167"/>
      <c r="H124" s="169"/>
      <c r="I124" s="149"/>
      <c r="J124" s="150"/>
      <c r="K124" s="167"/>
      <c r="L124" s="169"/>
      <c r="M124" s="167"/>
      <c r="N124" s="168"/>
    </row>
    <row r="125" spans="1:14" ht="90" customHeight="1">
      <c r="A125" s="170" t="s">
        <v>4</v>
      </c>
      <c r="B125" s="154" t="s">
        <v>32</v>
      </c>
      <c r="C125" s="167" t="e">
        <f>+bendras!#REF!</f>
        <v>#REF!</v>
      </c>
      <c r="D125" s="168"/>
      <c r="E125" s="171" t="e">
        <f>+bendras!#REF!</f>
        <v>#REF!</v>
      </c>
      <c r="F125" s="169"/>
      <c r="G125" s="167"/>
      <c r="H125" s="169"/>
      <c r="I125" s="167"/>
      <c r="J125" s="169"/>
      <c r="K125" s="167" t="e">
        <f>+bendras!#REF!</f>
        <v>#REF!</v>
      </c>
      <c r="L125" s="169"/>
      <c r="M125" s="171"/>
      <c r="N125" s="168"/>
    </row>
    <row r="126" spans="1:14" ht="79.5" customHeight="1">
      <c r="A126" s="172" t="s">
        <v>5</v>
      </c>
      <c r="B126" s="173" t="s">
        <v>33</v>
      </c>
      <c r="C126" s="167">
        <f>+bendras!E125</f>
        <v>0</v>
      </c>
      <c r="D126" s="168">
        <f>+bendras!F125</f>
        <v>0</v>
      </c>
      <c r="E126" s="171" t="e">
        <f>+bendras!#REF!</f>
        <v>#REF!</v>
      </c>
      <c r="F126" s="169"/>
      <c r="G126" s="167"/>
      <c r="H126" s="169"/>
      <c r="I126" s="167"/>
      <c r="J126" s="169"/>
      <c r="K126" s="167" t="e">
        <f>+bendras!#REF!</f>
        <v>#REF!</v>
      </c>
      <c r="L126" s="169"/>
      <c r="M126" s="171"/>
      <c r="N126" s="174"/>
    </row>
    <row r="127" spans="1:14" ht="57.75" customHeight="1">
      <c r="A127" s="175" t="s">
        <v>6</v>
      </c>
      <c r="B127" s="173" t="s">
        <v>34</v>
      </c>
      <c r="C127" s="167">
        <f>+bendras!E126</f>
        <v>0</v>
      </c>
      <c r="D127" s="168">
        <f>+bendras!F126</f>
        <v>0</v>
      </c>
      <c r="E127" s="171" t="e">
        <f>+bendras!#REF!</f>
        <v>#REF!</v>
      </c>
      <c r="F127" s="169"/>
      <c r="G127" s="167"/>
      <c r="H127" s="169"/>
      <c r="I127" s="167"/>
      <c r="J127" s="169"/>
      <c r="K127" s="167"/>
      <c r="L127" s="169"/>
      <c r="M127" s="171"/>
      <c r="N127" s="174"/>
    </row>
    <row r="128" spans="1:14" ht="65.25" customHeight="1" thickBot="1">
      <c r="A128" s="176" t="s">
        <v>26</v>
      </c>
      <c r="B128" s="177" t="s">
        <v>35</v>
      </c>
      <c r="C128" s="178" t="str">
        <f>+bendras!E127</f>
        <v>Teorija
KARDIOLOGINĖ SLAUGA
lekt. Rasa Karčiauskienė</v>
      </c>
      <c r="D128" s="179" t="str">
        <f>+bendras!F127</f>
        <v>MS Teams</v>
      </c>
      <c r="E128" s="180" t="e">
        <f>+bendras!#REF!</f>
        <v>#REF!</v>
      </c>
      <c r="F128" s="181"/>
      <c r="G128" s="178"/>
      <c r="H128" s="181"/>
      <c r="I128" s="178"/>
      <c r="J128" s="181"/>
      <c r="K128" s="178"/>
      <c r="L128" s="181"/>
      <c r="M128" s="180"/>
      <c r="N128" s="179"/>
    </row>
    <row r="129" ht="36.75" customHeight="1" thickBot="1"/>
    <row r="130" spans="1:14" ht="36.75" customHeight="1" thickBot="1">
      <c r="A130" s="140" t="s">
        <v>23</v>
      </c>
      <c r="B130" s="141" t="s">
        <v>24</v>
      </c>
      <c r="C130" s="142" t="e">
        <f>+bendras!#REF!</f>
        <v>#REF!</v>
      </c>
      <c r="D130" s="143" t="e">
        <f>+bendras!#REF!</f>
        <v>#REF!</v>
      </c>
      <c r="E130" s="142" t="e">
        <f>+bendras!#REF!</f>
        <v>#REF!</v>
      </c>
      <c r="F130" s="144" t="e">
        <f>+bendras!#REF!</f>
        <v>#REF!</v>
      </c>
      <c r="G130" s="142" t="e">
        <f>+bendras!#REF!</f>
        <v>#REF!</v>
      </c>
      <c r="H130" s="144" t="e">
        <f>+bendras!#REF!</f>
        <v>#REF!</v>
      </c>
      <c r="I130" s="142" t="e">
        <f>+bendras!#REF!</f>
        <v>#REF!</v>
      </c>
      <c r="J130" s="144" t="e">
        <f>+bendras!#REF!</f>
        <v>#REF!</v>
      </c>
      <c r="K130" s="142" t="e">
        <f>+bendras!#REF!</f>
        <v>#REF!</v>
      </c>
      <c r="L130" s="144" t="e">
        <f>+bendras!#REF!</f>
        <v>#REF!</v>
      </c>
      <c r="M130" s="142" t="e">
        <f>+bendras!#REF!</f>
        <v>#REF!</v>
      </c>
      <c r="N130" s="144" t="e">
        <f>+bendras!#REF!</f>
        <v>#REF!</v>
      </c>
    </row>
    <row r="131" spans="1:14" ht="72.75" customHeight="1">
      <c r="A131" s="145" t="s">
        <v>1</v>
      </c>
      <c r="B131" s="146" t="s">
        <v>28</v>
      </c>
      <c r="C131" s="147" t="e">
        <f>+bendras!#REF!</f>
        <v>#REF!</v>
      </c>
      <c r="D131" s="148"/>
      <c r="E131" s="149" t="e">
        <f>+bendras!#REF!</f>
        <v>#REF!</v>
      </c>
      <c r="F131" s="150"/>
      <c r="G131" s="147"/>
      <c r="H131" s="151"/>
      <c r="I131" s="149"/>
      <c r="J131" s="151"/>
      <c r="K131" s="147"/>
      <c r="L131" s="151"/>
      <c r="M131" s="152"/>
      <c r="N131" s="148"/>
    </row>
    <row r="132" spans="1:14" ht="74.25" customHeight="1" thickBot="1">
      <c r="A132" s="153" t="s">
        <v>2</v>
      </c>
      <c r="B132" s="154" t="s">
        <v>29</v>
      </c>
      <c r="C132" s="155" t="e">
        <f>+bendras!#REF!</f>
        <v>#REF!</v>
      </c>
      <c r="D132" s="156"/>
      <c r="E132" s="157" t="e">
        <f>+bendras!#REF!</f>
        <v>#REF!</v>
      </c>
      <c r="F132" s="158"/>
      <c r="G132" s="155"/>
      <c r="H132" s="158"/>
      <c r="I132" s="155"/>
      <c r="J132" s="158"/>
      <c r="K132" s="155"/>
      <c r="L132" s="158"/>
      <c r="M132" s="159"/>
      <c r="N132" s="156"/>
    </row>
    <row r="133" spans="1:14" ht="36.75" customHeight="1" thickBot="1">
      <c r="A133" s="160" t="s">
        <v>25</v>
      </c>
      <c r="B133" s="161" t="s">
        <v>30</v>
      </c>
      <c r="C133" s="162"/>
      <c r="D133" s="163"/>
      <c r="E133" s="162"/>
      <c r="F133" s="164"/>
      <c r="G133" s="162"/>
      <c r="H133" s="164"/>
      <c r="I133" s="162"/>
      <c r="J133" s="165"/>
      <c r="K133" s="162"/>
      <c r="L133" s="164"/>
      <c r="M133" s="166"/>
      <c r="N133" s="163"/>
    </row>
    <row r="134" spans="1:14" ht="83.25" customHeight="1">
      <c r="A134" s="145" t="s">
        <v>3</v>
      </c>
      <c r="B134" s="146" t="s">
        <v>31</v>
      </c>
      <c r="C134" s="167" t="e">
        <f>+bendras!#REF!</f>
        <v>#REF!</v>
      </c>
      <c r="D134" s="168"/>
      <c r="E134" s="167"/>
      <c r="F134" s="169"/>
      <c r="G134" s="167" t="e">
        <f>+bendras!#REF!</f>
        <v>#REF!</v>
      </c>
      <c r="H134" s="169"/>
      <c r="I134" s="149"/>
      <c r="J134" s="150"/>
      <c r="K134" s="167"/>
      <c r="L134" s="169"/>
      <c r="M134" s="167"/>
      <c r="N134" s="168"/>
    </row>
    <row r="135" spans="1:14" ht="65.25" customHeight="1">
      <c r="A135" s="170" t="s">
        <v>4</v>
      </c>
      <c r="B135" s="154" t="s">
        <v>32</v>
      </c>
      <c r="C135" s="167" t="e">
        <f>+bendras!#REF!</f>
        <v>#REF!</v>
      </c>
      <c r="D135" s="168"/>
      <c r="E135" s="171"/>
      <c r="F135" s="169"/>
      <c r="G135" s="167" t="e">
        <f>+bendras!#REF!</f>
        <v>#REF!</v>
      </c>
      <c r="H135" s="169"/>
      <c r="I135" s="167"/>
      <c r="J135" s="169"/>
      <c r="K135" s="167"/>
      <c r="L135" s="169"/>
      <c r="M135" s="171"/>
      <c r="N135" s="168"/>
    </row>
    <row r="136" spans="1:14" ht="36.75" customHeight="1">
      <c r="A136" s="172" t="s">
        <v>5</v>
      </c>
      <c r="B136" s="173" t="s">
        <v>33</v>
      </c>
      <c r="C136" s="167">
        <f>+bendras!E135</f>
        <v>0</v>
      </c>
      <c r="D136" s="168">
        <f>+bendras!F135</f>
        <v>0</v>
      </c>
      <c r="E136" s="171"/>
      <c r="F136" s="169"/>
      <c r="G136" s="167"/>
      <c r="H136" s="169"/>
      <c r="I136" s="167"/>
      <c r="J136" s="169"/>
      <c r="K136" s="167"/>
      <c r="L136" s="169"/>
      <c r="M136" s="171"/>
      <c r="N136" s="174"/>
    </row>
    <row r="137" spans="1:14" ht="36.75" customHeight="1">
      <c r="A137" s="175" t="s">
        <v>6</v>
      </c>
      <c r="B137" s="173" t="s">
        <v>34</v>
      </c>
      <c r="C137" s="167">
        <f>+bendras!E136</f>
        <v>0</v>
      </c>
      <c r="D137" s="168">
        <f>+bendras!F136</f>
        <v>0</v>
      </c>
      <c r="E137" s="171"/>
      <c r="F137" s="169"/>
      <c r="G137" s="167"/>
      <c r="H137" s="169"/>
      <c r="I137" s="167"/>
      <c r="J137" s="169"/>
      <c r="K137" s="167"/>
      <c r="L137" s="169"/>
      <c r="M137" s="171"/>
      <c r="N137" s="174"/>
    </row>
    <row r="138" spans="1:14" ht="36.75" customHeight="1" thickBot="1">
      <c r="A138" s="176" t="s">
        <v>26</v>
      </c>
      <c r="B138" s="177" t="s">
        <v>35</v>
      </c>
      <c r="C138" s="178">
        <f>+bendras!E137</f>
        <v>0</v>
      </c>
      <c r="D138" s="179">
        <f>+bendras!F137</f>
        <v>0</v>
      </c>
      <c r="E138" s="180"/>
      <c r="F138" s="181"/>
      <c r="G138" s="178"/>
      <c r="H138" s="181"/>
      <c r="I138" s="178"/>
      <c r="J138" s="181"/>
      <c r="K138" s="178"/>
      <c r="L138" s="181"/>
      <c r="M138" s="180"/>
      <c r="N138" s="179"/>
    </row>
    <row r="139" ht="36.75" customHeight="1" thickBot="1"/>
    <row r="140" spans="1:14" ht="36.75" customHeight="1" thickBot="1">
      <c r="A140" s="140" t="s">
        <v>23</v>
      </c>
      <c r="B140" s="141" t="s">
        <v>24</v>
      </c>
      <c r="C140" s="142" t="e">
        <f>+bendras!#REF!</f>
        <v>#REF!</v>
      </c>
      <c r="D140" s="143" t="e">
        <f>+bendras!#REF!</f>
        <v>#REF!</v>
      </c>
      <c r="E140" s="142" t="e">
        <f>+bendras!#REF!</f>
        <v>#REF!</v>
      </c>
      <c r="F140" s="144" t="e">
        <f>+bendras!#REF!</f>
        <v>#REF!</v>
      </c>
      <c r="G140" s="142" t="e">
        <f>+bendras!#REF!</f>
        <v>#REF!</v>
      </c>
      <c r="H140" s="144" t="e">
        <f>+bendras!#REF!</f>
        <v>#REF!</v>
      </c>
      <c r="I140" s="162" t="e">
        <f>+bendras!#REF!</f>
        <v>#REF!</v>
      </c>
      <c r="J140" s="405" t="e">
        <f>+bendras!#REF!</f>
        <v>#REF!</v>
      </c>
      <c r="K140" s="162" t="e">
        <f>+bendras!#REF!</f>
        <v>#REF!</v>
      </c>
      <c r="L140" s="405" t="e">
        <f>+bendras!#REF!</f>
        <v>#REF!</v>
      </c>
      <c r="M140" s="162" t="e">
        <f>+bendras!#REF!</f>
        <v>#REF!</v>
      </c>
      <c r="N140" s="405" t="e">
        <f>+bendras!#REF!</f>
        <v>#REF!</v>
      </c>
    </row>
    <row r="141" spans="1:14" ht="80.25" customHeight="1">
      <c r="A141" s="145" t="s">
        <v>1</v>
      </c>
      <c r="B141" s="146" t="s">
        <v>28</v>
      </c>
      <c r="C141" s="147" t="e">
        <f>+bendras!#REF!</f>
        <v>#REF!</v>
      </c>
      <c r="D141" s="148"/>
      <c r="E141" s="149" t="e">
        <f>+bendras!#REF!</f>
        <v>#REF!</v>
      </c>
      <c r="F141" s="150"/>
      <c r="G141" s="147"/>
      <c r="H141" s="151"/>
      <c r="I141" s="406"/>
      <c r="J141" s="223"/>
      <c r="K141" s="220"/>
      <c r="L141" s="223"/>
      <c r="M141" s="412"/>
      <c r="N141" s="413"/>
    </row>
    <row r="142" spans="1:14" ht="74.25" customHeight="1" thickBot="1">
      <c r="A142" s="153" t="s">
        <v>2</v>
      </c>
      <c r="B142" s="154" t="s">
        <v>29</v>
      </c>
      <c r="C142" s="155" t="e">
        <f>+bendras!#REF!</f>
        <v>#REF!</v>
      </c>
      <c r="D142" s="156"/>
      <c r="E142" s="157" t="e">
        <f>+bendras!#REF!</f>
        <v>#REF!</v>
      </c>
      <c r="F142" s="158"/>
      <c r="G142" s="155"/>
      <c r="H142" s="158"/>
      <c r="I142" s="414"/>
      <c r="J142" s="415"/>
      <c r="K142" s="414"/>
      <c r="L142" s="415"/>
      <c r="M142" s="416"/>
      <c r="N142" s="417"/>
    </row>
    <row r="143" spans="1:14" ht="36.75" customHeight="1" thickBot="1">
      <c r="A143" s="160" t="s">
        <v>25</v>
      </c>
      <c r="B143" s="161" t="s">
        <v>30</v>
      </c>
      <c r="C143" s="162"/>
      <c r="D143" s="163"/>
      <c r="E143" s="162"/>
      <c r="F143" s="164"/>
      <c r="G143" s="162"/>
      <c r="H143" s="164"/>
      <c r="I143" s="162"/>
      <c r="J143" s="165"/>
      <c r="K143" s="162"/>
      <c r="L143" s="164"/>
      <c r="M143" s="166"/>
      <c r="N143" s="163"/>
    </row>
    <row r="144" spans="1:14" ht="60.75" customHeight="1">
      <c r="A144" s="145" t="s">
        <v>3</v>
      </c>
      <c r="B144" s="146" t="s">
        <v>31</v>
      </c>
      <c r="C144" s="167" t="e">
        <f>+bendras!#REF!</f>
        <v>#REF!</v>
      </c>
      <c r="D144" s="168"/>
      <c r="E144" s="167"/>
      <c r="F144" s="169"/>
      <c r="G144" s="167"/>
      <c r="H144" s="169"/>
      <c r="I144" s="406"/>
      <c r="J144" s="418"/>
      <c r="K144" s="406"/>
      <c r="L144" s="418"/>
      <c r="M144" s="406"/>
      <c r="N144" s="419"/>
    </row>
    <row r="145" spans="1:14" ht="53.25" customHeight="1">
      <c r="A145" s="170" t="s">
        <v>4</v>
      </c>
      <c r="B145" s="154" t="s">
        <v>32</v>
      </c>
      <c r="C145" s="167" t="e">
        <f>+bendras!#REF!</f>
        <v>#REF!</v>
      </c>
      <c r="D145" s="168"/>
      <c r="E145" s="171"/>
      <c r="F145" s="169"/>
      <c r="G145" s="167"/>
      <c r="H145" s="169"/>
      <c r="I145" s="406"/>
      <c r="J145" s="418"/>
      <c r="K145" s="406"/>
      <c r="L145" s="418"/>
      <c r="M145" s="408"/>
      <c r="N145" s="419"/>
    </row>
    <row r="146" spans="1:14" ht="36.75" customHeight="1">
      <c r="A146" s="172" t="s">
        <v>5</v>
      </c>
      <c r="B146" s="173" t="s">
        <v>33</v>
      </c>
      <c r="C146" s="167" t="str">
        <f>+bendras!E145</f>
        <v>Laisvai pasirenkami dalykai
FIZINIO AKTYVUMO TECHNOLOGIJOS
lekt. Aušrelė Visockienė
MULTIMEDIJA IR INTERNETAS
lekt. Danguolė Leščinskienė</v>
      </c>
      <c r="D146" s="168" t="str">
        <f>+bendras!F145</f>
        <v>Sporto salė
109a*</v>
      </c>
      <c r="E146" s="171"/>
      <c r="F146" s="169"/>
      <c r="G146" s="167"/>
      <c r="H146" s="169"/>
      <c r="I146" s="406"/>
      <c r="J146" s="418"/>
      <c r="K146" s="406"/>
      <c r="L146" s="418"/>
      <c r="M146" s="408"/>
      <c r="N146" s="420"/>
    </row>
    <row r="147" spans="1:14" ht="36.75" customHeight="1">
      <c r="A147" s="175" t="s">
        <v>6</v>
      </c>
      <c r="B147" s="173" t="s">
        <v>34</v>
      </c>
      <c r="C147" s="167" t="str">
        <f>+bendras!E146</f>
        <v>Laisvai pasirenkami dalykai
FIZINIO AKTYVUMO TECHNOLOGIJOS
lekt. Aušrelė Visockienė
MULTIMEDIJA IR INTERNETAS
lekt. Danguolė Leščinskienė</v>
      </c>
      <c r="D147" s="168" t="str">
        <f>+bendras!F146</f>
        <v>Sporto salė
109a*</v>
      </c>
      <c r="E147" s="171"/>
      <c r="F147" s="169"/>
      <c r="G147" s="167"/>
      <c r="H147" s="169"/>
      <c r="I147" s="406"/>
      <c r="J147" s="418"/>
      <c r="K147" s="406"/>
      <c r="L147" s="418"/>
      <c r="M147" s="408"/>
      <c r="N147" s="420"/>
    </row>
    <row r="148" spans="1:14" ht="36.75" customHeight="1" thickBot="1">
      <c r="A148" s="176" t="s">
        <v>26</v>
      </c>
      <c r="B148" s="177" t="s">
        <v>35</v>
      </c>
      <c r="C148" s="178">
        <f>+bendras!E147</f>
        <v>0</v>
      </c>
      <c r="D148" s="179">
        <f>+bendras!F147</f>
        <v>0</v>
      </c>
      <c r="E148" s="180"/>
      <c r="F148" s="181"/>
      <c r="G148" s="178"/>
      <c r="H148" s="181"/>
      <c r="I148" s="410"/>
      <c r="J148" s="421"/>
      <c r="K148" s="410"/>
      <c r="L148" s="421"/>
      <c r="M148" s="422"/>
      <c r="N148" s="423"/>
    </row>
  </sheetData>
  <sheetProtection/>
  <mergeCells count="3">
    <mergeCell ref="A3:N3"/>
    <mergeCell ref="A5:N5"/>
    <mergeCell ref="A7: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6" r:id="rId2"/>
  <rowBreaks count="8" manualBreakCount="8">
    <brk id="28" max="255" man="1"/>
    <brk id="49" max="48" man="1"/>
    <brk id="68" max="48" man="1"/>
    <brk id="69" max="48" man="1"/>
    <brk id="88" max="48" man="1"/>
    <brk id="108" max="48" man="1"/>
    <brk id="128" max="48" man="1"/>
    <brk id="148" max="48" man="1"/>
  </rowBreaks>
  <colBreaks count="1" manualBreakCount="1"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W148"/>
  <sheetViews>
    <sheetView showZeros="0" view="pageBreakPreview" zoomScale="60" zoomScaleNormal="60" workbookViewId="0" topLeftCell="A1">
      <selection activeCell="A5" sqref="A5:N5"/>
    </sheetView>
  </sheetViews>
  <sheetFormatPr defaultColWidth="9.140625" defaultRowHeight="36.75" customHeight="1"/>
  <cols>
    <col min="1" max="1" width="9.28125" style="1" customWidth="1"/>
    <col min="2" max="2" width="10.7109375" style="1" customWidth="1"/>
    <col min="3" max="3" width="30.7109375" style="1" customWidth="1"/>
    <col min="4" max="4" width="13.7109375" style="4" customWidth="1"/>
    <col min="5" max="5" width="30.7109375" style="1" customWidth="1"/>
    <col min="6" max="6" width="13.00390625" style="4" customWidth="1"/>
    <col min="7" max="7" width="30.7109375" style="1" customWidth="1"/>
    <col min="8" max="8" width="12.8515625" style="4" customWidth="1"/>
    <col min="9" max="9" width="34.00390625" style="1" customWidth="1"/>
    <col min="10" max="10" width="12.7109375" style="4" customWidth="1"/>
    <col min="11" max="11" width="30.7109375" style="1" customWidth="1"/>
    <col min="12" max="12" width="12.28125" style="4" customWidth="1"/>
    <col min="13" max="13" width="31.8515625" style="1" customWidth="1"/>
    <col min="14" max="14" width="13.28125" style="1" customWidth="1"/>
    <col min="15" max="16384" width="9.140625" style="1" customWidth="1"/>
  </cols>
  <sheetData>
    <row r="1" spans="6:10" s="5" customFormat="1" ht="12.75">
      <c r="F1" s="13"/>
      <c r="H1" s="12"/>
      <c r="J1" s="12"/>
    </row>
    <row r="2" spans="1:14" s="5" customFormat="1" ht="13.5" customHeight="1">
      <c r="A2" s="132"/>
      <c r="B2" s="132"/>
      <c r="C2" s="132"/>
      <c r="D2" s="132"/>
      <c r="E2" s="132"/>
      <c r="F2" s="133"/>
      <c r="G2" s="132"/>
      <c r="H2" s="133"/>
      <c r="I2" s="132"/>
      <c r="J2" s="133"/>
      <c r="K2" s="132"/>
      <c r="L2" s="132"/>
      <c r="M2" s="132"/>
      <c r="N2" s="132"/>
    </row>
    <row r="3" spans="1:14" s="5" customFormat="1" ht="14.25">
      <c r="A3" s="757" t="s">
        <v>7</v>
      </c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</row>
    <row r="4" spans="1:14" s="5" customFormat="1" ht="8.25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2"/>
      <c r="L4" s="132"/>
      <c r="M4" s="132"/>
      <c r="N4" s="132"/>
    </row>
    <row r="5" spans="1:14" s="5" customFormat="1" ht="39.75" customHeight="1">
      <c r="A5" s="758" t="s">
        <v>41</v>
      </c>
      <c r="B5" s="758"/>
      <c r="C5" s="758"/>
      <c r="D5" s="758"/>
      <c r="E5" s="758"/>
      <c r="F5" s="758"/>
      <c r="G5" s="758"/>
      <c r="H5" s="758"/>
      <c r="I5" s="758"/>
      <c r="J5" s="758"/>
      <c r="K5" s="758"/>
      <c r="L5" s="758"/>
      <c r="M5" s="758"/>
      <c r="N5" s="758"/>
    </row>
    <row r="6" spans="1:14" s="5" customFormat="1" ht="9.7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2"/>
      <c r="L6" s="132"/>
      <c r="M6" s="136"/>
      <c r="N6" s="132"/>
    </row>
    <row r="7" spans="1:14" s="5" customFormat="1" ht="21" customHeight="1">
      <c r="A7" s="759" t="s">
        <v>15</v>
      </c>
      <c r="B7" s="759"/>
      <c r="C7" s="759"/>
      <c r="D7" s="759"/>
      <c r="E7" s="759"/>
      <c r="F7" s="759"/>
      <c r="G7" s="759"/>
      <c r="H7" s="759"/>
      <c r="I7" s="759"/>
      <c r="J7" s="759"/>
      <c r="K7" s="759"/>
      <c r="L7" s="759"/>
      <c r="M7" s="759"/>
      <c r="N7" s="759"/>
    </row>
    <row r="8" spans="1:14" s="68" customFormat="1" ht="15">
      <c r="A8" s="137"/>
      <c r="B8" s="69"/>
      <c r="C8" s="137"/>
      <c r="D8" s="138"/>
      <c r="E8" s="137"/>
      <c r="F8" s="139"/>
      <c r="G8" s="137"/>
      <c r="H8" s="139"/>
      <c r="I8" s="137"/>
      <c r="J8" s="139"/>
      <c r="K8" s="137"/>
      <c r="L8" s="139"/>
      <c r="M8" s="137"/>
      <c r="N8" s="137"/>
    </row>
    <row r="9" spans="1:14" ht="15.75" thickBot="1">
      <c r="A9" s="137"/>
      <c r="B9" s="137"/>
      <c r="C9" s="137"/>
      <c r="D9" s="139"/>
      <c r="E9" s="137"/>
      <c r="F9" s="139"/>
      <c r="G9" s="137"/>
      <c r="H9" s="139"/>
      <c r="I9" s="137"/>
      <c r="J9" s="139"/>
      <c r="K9" s="137"/>
      <c r="L9" s="139"/>
      <c r="M9" s="137"/>
      <c r="N9" s="137"/>
    </row>
    <row r="10" spans="1:14" ht="36.75" customHeight="1" thickBot="1">
      <c r="A10" s="140" t="s">
        <v>23</v>
      </c>
      <c r="B10" s="141" t="s">
        <v>24</v>
      </c>
      <c r="C10" s="142" t="str">
        <f>+bendras!A10</f>
        <v>PIRMADIENIS</v>
      </c>
      <c r="D10" s="143">
        <f>+bendras!B10</f>
        <v>44592</v>
      </c>
      <c r="E10" s="142" t="str">
        <f>+bendras!A19</f>
        <v>ANTRADIENIS</v>
      </c>
      <c r="F10" s="144">
        <f>+bendras!B19</f>
        <v>44593</v>
      </c>
      <c r="G10" s="142" t="str">
        <f>+bendras!A28</f>
        <v>TREČIADIENIS</v>
      </c>
      <c r="H10" s="144">
        <f>+bendras!B28</f>
        <v>44594</v>
      </c>
      <c r="I10" s="142" t="str">
        <f>+bendras!A37</f>
        <v>KETVIRTADIENIS</v>
      </c>
      <c r="J10" s="144">
        <f>+bendras!B37</f>
        <v>44595</v>
      </c>
      <c r="K10" s="142" t="str">
        <f>+bendras!A46</f>
        <v>PENKTADIENIS</v>
      </c>
      <c r="L10" s="144">
        <f>+bendras!B46</f>
        <v>44596</v>
      </c>
      <c r="M10" s="142" t="str">
        <f>+bendras!A55</f>
        <v>ŠEŠTADIENIS</v>
      </c>
      <c r="N10" s="144">
        <f>+bendras!B55</f>
        <v>44597</v>
      </c>
    </row>
    <row r="11" spans="1:14" ht="57" customHeight="1">
      <c r="A11" s="145" t="s">
        <v>1</v>
      </c>
      <c r="B11" s="146" t="s">
        <v>28</v>
      </c>
      <c r="C11" s="147">
        <f>+bendras!G10</f>
        <v>0</v>
      </c>
      <c r="D11" s="148">
        <f>+bendras!H10</f>
        <v>0</v>
      </c>
      <c r="E11" s="149" t="str">
        <f>+bendras!G19</f>
        <v>Teorija
KARDIOLOGINĖ SLAUGA
lekt. Rasa Karčiauskienė</v>
      </c>
      <c r="F11" s="150" t="str">
        <f>+bendras!H19</f>
        <v>MS Teams</v>
      </c>
      <c r="G11" s="147" t="str">
        <f>+bendras!G28</f>
        <v>Pratybos
SLAUGOS TEISĖ IR ADMINISTRAVIMAS
doc. Sigitas Naruševičius</v>
      </c>
      <c r="H11" s="151">
        <f>+bendras!F28</f>
        <v>0</v>
      </c>
      <c r="I11" s="149" t="str">
        <f>+bendras!G37</f>
        <v>Laisvai pasirenkami dalykai
FIZINIO AKTYVUMO TECHNOLOGIJOS
lekt. Aušrelė Visockienė</v>
      </c>
      <c r="J11" s="151" t="str">
        <f>+bendras!H37</f>
        <v>Sporto salė</v>
      </c>
      <c r="K11" s="147">
        <f>+bendras!G46</f>
        <v>0</v>
      </c>
      <c r="L11" s="151">
        <f>+bendras!H46</f>
        <v>0</v>
      </c>
      <c r="M11" s="152" t="str">
        <f>+bendras!G55</f>
        <v>Laisvai pasirenkami dalykai
SVEIKATAI PALANKIOS MITYBOSPAGRINDAI
lekt. Birutė Judickienė
Laisvai pasirenkamas dalykai
Teorija
SLAUGA NAMUOSE (INTEGRALIOJI SLAUGA)
lekt. Teresė Draugelienė</v>
      </c>
      <c r="N11" s="148" t="str">
        <f>+bendras!H55</f>
        <v>MS Teams
MS Teams</v>
      </c>
    </row>
    <row r="12" spans="1:14" ht="57" customHeight="1" thickBot="1">
      <c r="A12" s="153" t="s">
        <v>2</v>
      </c>
      <c r="B12" s="154" t="s">
        <v>29</v>
      </c>
      <c r="C12" s="155">
        <f>+bendras!G11</f>
        <v>0</v>
      </c>
      <c r="D12" s="156">
        <f>+bendras!H11</f>
        <v>0</v>
      </c>
      <c r="E12" s="157" t="str">
        <f>+bendras!G20</f>
        <v>Teorija
KARDIOLOGINĖ SLAUGA
lekt. Rasa Karčiauskienė</v>
      </c>
      <c r="F12" s="234" t="str">
        <f>+bendras!H20</f>
        <v>MS Teams</v>
      </c>
      <c r="G12" s="155" t="str">
        <f>+bendras!G29</f>
        <v>Pratybos
SLAUGOS TEISĖ IR ADMINISTRAVIMAS
doc. Sigitas Naruševičius</v>
      </c>
      <c r="H12" s="234">
        <f>+bendras!F29</f>
        <v>0</v>
      </c>
      <c r="I12" s="155" t="str">
        <f>+bendras!G38</f>
        <v>Laisvai pasirenkami dalykai
FIZINIO AKTYVUMO TECHNOLOGIJOS
lekt. Aušrelė Visockienė</v>
      </c>
      <c r="J12" s="234" t="str">
        <f>+bendras!H38</f>
        <v>Sporto salė</v>
      </c>
      <c r="K12" s="155">
        <f>+bendras!G47</f>
        <v>0</v>
      </c>
      <c r="L12" s="234">
        <f>+bendras!H47</f>
        <v>0</v>
      </c>
      <c r="M12" s="159" t="str">
        <f>+bendras!G56</f>
        <v>Laisvai pasirenkami dalykai
SVEIKATAI PALANKIOS MITYBOSPAGRINDAI
lekt. Birutė Judickienė
Laisvai pasirenkamas dalykai
Teorija
SLAUGA NAMUOSE (INTEGRALIOJI SLAUGA)
lekt. Teresė Draugelienė</v>
      </c>
      <c r="N12" s="249" t="str">
        <f>+bendras!H56</f>
        <v>MS Teams
MS Teams</v>
      </c>
    </row>
    <row r="13" spans="1:14" ht="20.25" customHeight="1" thickBot="1">
      <c r="A13" s="160" t="s">
        <v>25</v>
      </c>
      <c r="B13" s="161" t="s">
        <v>30</v>
      </c>
      <c r="C13" s="162">
        <f>+bendras!G12</f>
        <v>0</v>
      </c>
      <c r="D13" s="288">
        <f>+bendras!H12</f>
        <v>0</v>
      </c>
      <c r="E13" s="162">
        <f>+bendras!G21</f>
        <v>0</v>
      </c>
      <c r="F13" s="165">
        <f>+bendras!H21</f>
        <v>0</v>
      </c>
      <c r="G13" s="162">
        <f>+bendras!G30</f>
        <v>0</v>
      </c>
      <c r="H13" s="165">
        <f>+bendras!F30</f>
        <v>0</v>
      </c>
      <c r="I13" s="162">
        <f>+bendras!G39</f>
        <v>0</v>
      </c>
      <c r="J13" s="165">
        <f>+bendras!H39</f>
        <v>0</v>
      </c>
      <c r="K13" s="162">
        <f>+bendras!G48</f>
        <v>0</v>
      </c>
      <c r="L13" s="165">
        <f>+bendras!H48</f>
        <v>0</v>
      </c>
      <c r="M13" s="166">
        <f>+bendras!G57</f>
        <v>0</v>
      </c>
      <c r="N13" s="288">
        <f>+bendras!H57</f>
        <v>0</v>
      </c>
    </row>
    <row r="14" spans="1:14" ht="70.5" customHeight="1">
      <c r="A14" s="145" t="s">
        <v>3</v>
      </c>
      <c r="B14" s="146" t="s">
        <v>31</v>
      </c>
      <c r="C14" s="167" t="str">
        <f>+bendras!G13</f>
        <v>Teorija
SLAUGOS TEISĖ IR ADMINISTRAVIMAS
doc. Sigitas Naruševičius</v>
      </c>
      <c r="D14" s="254" t="str">
        <f>+bendras!H13</f>
        <v>Aktų salėje</v>
      </c>
      <c r="E14" s="167" t="str">
        <f>+bendras!G22</f>
        <v>Laisvai pasirenkami dalykai
SPORTINIAI IR LAISVALAIKIO ŽAIDIMAI
lekt. Aušrelė Visockienė
MULTIMEDIJA IR INTERNETAS
lekt. Danguolė Leščinskienė</v>
      </c>
      <c r="F14" s="251" t="str">
        <f>+bendras!H22</f>
        <v>Sporto salė
109a*</v>
      </c>
      <c r="G14" s="167">
        <f>+bendras!G31</f>
        <v>0</v>
      </c>
      <c r="H14" s="251">
        <f>+bendras!F31</f>
        <v>0</v>
      </c>
      <c r="I14" s="149" t="str">
        <f>+bendras!G40</f>
        <v>Laisvai pasirenkamas dalykas
MULTIMEDIJA IR INTERNETAS
lekt. Danguolė Leščinskienė</v>
      </c>
      <c r="J14" s="248" t="str">
        <f>+bendras!H40</f>
        <v>109a*</v>
      </c>
      <c r="K14" s="167">
        <f>+bendras!G49</f>
        <v>0</v>
      </c>
      <c r="L14" s="251">
        <f>+bendras!H49</f>
        <v>0</v>
      </c>
      <c r="M14" s="167" t="str">
        <f>+bendras!G58</f>
        <v>Laisvai pasirenkamas dalykas
DIETETIKA
Pratybos
lekt. Karolina Mauručaitienė</v>
      </c>
      <c r="N14" s="254" t="str">
        <f>+bendras!H58</f>
        <v>308*</v>
      </c>
    </row>
    <row r="15" spans="1:14" ht="57" customHeight="1">
      <c r="A15" s="170" t="s">
        <v>4</v>
      </c>
      <c r="B15" s="154" t="s">
        <v>32</v>
      </c>
      <c r="C15" s="167" t="str">
        <f>+bendras!G14</f>
        <v>Teorija
SLAUGOS TEISĖ IR ADMINISTRAVIMAS
doc. Sigitas Naruševičius</v>
      </c>
      <c r="D15" s="254" t="str">
        <f>+bendras!H14</f>
        <v>Aktų salėje</v>
      </c>
      <c r="E15" s="171" t="str">
        <f>+bendras!G23</f>
        <v>Laisvai pasirenkami dalykai
SPORTINIAI IR LAISVALAIKIO ŽAIDIMAI
lekt. Aušrelė Visockienė
MULTIMEDIJA IR INTERNETAS
lekt. Danguolė Leščinskienė</v>
      </c>
      <c r="F15" s="251" t="str">
        <f>+bendras!H23</f>
        <v>Sporto salė
109a*</v>
      </c>
      <c r="G15" s="167">
        <f>+bendras!G32</f>
        <v>0</v>
      </c>
      <c r="H15" s="251">
        <f>+bendras!F32</f>
        <v>0</v>
      </c>
      <c r="I15" s="167" t="str">
        <f>+bendras!G41</f>
        <v>Laisvai pasirenkamas dalykai
DIETETIKA
Teorija
lekt. Karolina Mauručaitienė
MULTIMEDIJA IR INTERNETAS
lekt. Danguolė Leščinskienė</v>
      </c>
      <c r="J15" s="251" t="str">
        <f>+bendras!H41</f>
        <v>302*
109a*</v>
      </c>
      <c r="K15" s="167">
        <f>+bendras!G50</f>
        <v>0</v>
      </c>
      <c r="L15" s="251">
        <f>+bendras!H50</f>
        <v>0</v>
      </c>
      <c r="M15" s="171" t="str">
        <f>+bendras!G59</f>
        <v>Laisvai pasirenkamas dalykas
DIETETIKA
Pratybos
lekt. Karolina Mauručaitienė</v>
      </c>
      <c r="N15" s="254" t="str">
        <f>+bendras!H59</f>
        <v>308*</v>
      </c>
    </row>
    <row r="16" spans="1:14" ht="58.5" customHeight="1">
      <c r="A16" s="172" t="s">
        <v>5</v>
      </c>
      <c r="B16" s="173" t="s">
        <v>33</v>
      </c>
      <c r="C16" s="167">
        <f>+bendras!G15</f>
        <v>0</v>
      </c>
      <c r="D16" s="254">
        <f>+bendras!H15</f>
        <v>0</v>
      </c>
      <c r="E16" s="171">
        <f>+bendras!G24</f>
        <v>0</v>
      </c>
      <c r="F16" s="251">
        <f>+bendras!H24</f>
        <v>0</v>
      </c>
      <c r="G16" s="167">
        <f>+bendras!G33</f>
        <v>0</v>
      </c>
      <c r="H16" s="251">
        <f>+bendras!F33</f>
        <v>0</v>
      </c>
      <c r="I16" s="167" t="str">
        <f>+bendras!G42</f>
        <v>Laisvai pasirenkamas dalykai
SVEIKATAI PALANKIOS MITYBOS PRAGRINDAI
lekt. Birutė Judickienė
Teorija
DIETETIKA
lekt. Karolina Mauručaitienė
Nuo 17 val.
ADMINISTRAVIMO PAGRINDAI
lekt. Vilma Savukynienė
</v>
      </c>
      <c r="J16" s="251" t="str">
        <f>+bendras!H42</f>
        <v>MS Teams
302*
303*</v>
      </c>
      <c r="K16" s="167" t="str">
        <f>+bendras!G51</f>
        <v>Laisvai pasirenkami dalykai
SVEIKATAI PALANKIOS MITYBOSPAGRINDAI
lekt. Birutė Judickienė
DIETETIKA
Teorija
lekt. Karolina Mauručaitienė</v>
      </c>
      <c r="L16" s="251" t="str">
        <f>+bendras!H51</f>
        <v>MS Teams
302*</v>
      </c>
      <c r="M16" s="171">
        <f>+bendras!G60</f>
        <v>0</v>
      </c>
      <c r="N16" s="236">
        <f>+bendras!H60</f>
        <v>0</v>
      </c>
    </row>
    <row r="17" spans="1:49" s="86" customFormat="1" ht="60.75" customHeight="1">
      <c r="A17" s="175" t="s">
        <v>6</v>
      </c>
      <c r="B17" s="173" t="s">
        <v>34</v>
      </c>
      <c r="C17" s="167">
        <f>+bendras!G16</f>
        <v>0</v>
      </c>
      <c r="D17" s="254">
        <f>+bendras!H16</f>
        <v>0</v>
      </c>
      <c r="E17" s="171">
        <f>+bendras!G25</f>
        <v>0</v>
      </c>
      <c r="F17" s="251">
        <f>+bendras!H25</f>
        <v>0</v>
      </c>
      <c r="G17" s="167">
        <f>+bendras!G34</f>
        <v>0</v>
      </c>
      <c r="H17" s="251">
        <f>+bendras!F34</f>
        <v>0</v>
      </c>
      <c r="I17" s="167" t="str">
        <f>+bendras!G43</f>
        <v>Laisvai pasirenkamas dalykai
SVEIKATAI PALANKIOS MITYBOS PRAGRINDAI
lekt. Birutė Judickienė
ADMINISTRAVIMO PAGDINRAI
lekt. Vilma Savukynienė</v>
      </c>
      <c r="J17" s="251" t="str">
        <f>+bendras!H43</f>
        <v>MS Teams
303*</v>
      </c>
      <c r="K17" s="167" t="str">
        <f>+bendras!G52</f>
        <v>Laisvai pasirenkami dalykai
SVEIKATAI PALANKIOS MITYBOSPAGRINDAI
lekt. Birutė Judickienė
DIETETIKA
Teorija
lekt. Karolina Mauručaitienė</v>
      </c>
      <c r="L17" s="251" t="str">
        <f>+bendras!H52</f>
        <v>209*
302*</v>
      </c>
      <c r="M17" s="171">
        <f>+bendras!G61</f>
        <v>0</v>
      </c>
      <c r="N17" s="236">
        <f>+bendras!H61</f>
        <v>0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</row>
    <row r="18" spans="1:14" s="75" customFormat="1" ht="53.25" customHeight="1" thickBot="1">
      <c r="A18" s="176" t="s">
        <v>26</v>
      </c>
      <c r="B18" s="177" t="s">
        <v>35</v>
      </c>
      <c r="C18" s="178">
        <f>+bendras!G17</f>
        <v>0</v>
      </c>
      <c r="D18" s="289">
        <f>+bendras!H17</f>
        <v>0</v>
      </c>
      <c r="E18" s="180">
        <f>+bendras!G26</f>
        <v>0</v>
      </c>
      <c r="F18" s="252">
        <f>+bendras!H26</f>
        <v>0</v>
      </c>
      <c r="G18" s="178">
        <f>+bendras!G35</f>
        <v>0</v>
      </c>
      <c r="H18" s="252">
        <f>+bendras!F35</f>
        <v>0</v>
      </c>
      <c r="I18" s="178">
        <f>+bendras!G44</f>
        <v>0</v>
      </c>
      <c r="J18" s="252">
        <f>+bendras!H44</f>
        <v>0</v>
      </c>
      <c r="K18" s="178">
        <f>+bendras!G53</f>
        <v>0</v>
      </c>
      <c r="L18" s="252">
        <f>+bendras!H53</f>
        <v>0</v>
      </c>
      <c r="M18" s="180">
        <f>+bendras!G62</f>
        <v>0</v>
      </c>
      <c r="N18" s="289">
        <f>+bendras!H62</f>
        <v>0</v>
      </c>
    </row>
    <row r="19" spans="1:48" s="2" customFormat="1" ht="49.5" customHeight="1" thickBot="1">
      <c r="A19" s="182"/>
      <c r="B19" s="183"/>
      <c r="C19" s="184"/>
      <c r="D19" s="184"/>
      <c r="E19" s="74"/>
      <c r="F19" s="74"/>
      <c r="G19" s="74"/>
      <c r="H19" s="74"/>
      <c r="I19" s="74"/>
      <c r="J19" s="74"/>
      <c r="K19" s="74"/>
      <c r="L19" s="74"/>
      <c r="M19" s="74"/>
      <c r="N19" s="78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14" ht="36.75" customHeight="1" thickBot="1">
      <c r="A20" s="140" t="s">
        <v>23</v>
      </c>
      <c r="B20" s="185" t="s">
        <v>24</v>
      </c>
      <c r="C20" s="142" t="str">
        <f>+bendras!A64</f>
        <v>PIRMADIENIS</v>
      </c>
      <c r="D20" s="144">
        <f>+bendras!B64</f>
        <v>44599</v>
      </c>
      <c r="E20" s="247" t="str">
        <f>+bendras!A73</f>
        <v>ANTRADIENIS</v>
      </c>
      <c r="F20" s="238">
        <f>+bendras!B73</f>
        <v>44600</v>
      </c>
      <c r="G20" s="142" t="str">
        <f>+bendras!A82</f>
        <v>TREČIADIENIS</v>
      </c>
      <c r="H20" s="144">
        <f>+bendras!B82</f>
        <v>44601</v>
      </c>
      <c r="I20" s="142" t="str">
        <f>+bendras!A91</f>
        <v>KETVIRTADIENIS</v>
      </c>
      <c r="J20" s="144">
        <f>+bendras!B91</f>
        <v>44602</v>
      </c>
      <c r="K20" s="142" t="str">
        <f>+bendras!A100</f>
        <v>PENKTADIENIS</v>
      </c>
      <c r="L20" s="144">
        <f>+bendras!B100</f>
        <v>44603</v>
      </c>
      <c r="M20" s="142" t="str">
        <f>+bendras!A109</f>
        <v>ŠEŠTADIENIS</v>
      </c>
      <c r="N20" s="144">
        <f>+bendras!B109</f>
        <v>44604</v>
      </c>
    </row>
    <row r="21" spans="1:14" ht="81.75" customHeight="1">
      <c r="A21" s="145" t="s">
        <v>1</v>
      </c>
      <c r="B21" s="186" t="s">
        <v>28</v>
      </c>
      <c r="C21" s="149" t="str">
        <f>+bendras!G64</f>
        <v>Laisvai pasirenkami dalykai
SVEIKATAI PALANKIOS MITYBOSPAGRINDAI
lekt. Birutė Judickienė
</v>
      </c>
      <c r="D21" s="150" t="str">
        <f>+bendras!H64</f>
        <v>MS Teams</v>
      </c>
      <c r="E21" s="242" t="str">
        <f>+bendras!G73</f>
        <v>Laisvai pasirenkami dalykai
SVEIKATAI PALANKIOS MITYBOSPAGRINDAI
lekt. Birutė Judickienė</v>
      </c>
      <c r="F21" s="150" t="str">
        <f>+bendras!H73</f>
        <v>MS Teams</v>
      </c>
      <c r="G21" s="149" t="str">
        <f>+bendras!G82</f>
        <v>Laisvai pasirenkami dalykai
SVEIKATAI PALANKIOS MITYBOSPAGRINDAI
lekt. Birutė Judickienė</v>
      </c>
      <c r="H21" s="150" t="str">
        <f>+bendras!H82</f>
        <v>MS Teams</v>
      </c>
      <c r="I21" s="149" t="str">
        <f>+bendras!G91</f>
        <v>Laisvai pasirenkami dalykai
FIZINIO AKTYVUMO TECHNOLOGIJOS
lekt. Aušrelė Visockienė
DIETETIKA
Pratybos
lekt. Karolina Mauručaitienė
MULTIMEDIJA IR INTERNETAS
lekt. Danguolė Leščinskienė</v>
      </c>
      <c r="J21" s="150" t="str">
        <f>+bendras!H91</f>
        <v>Sporto salė
308*
109a*</v>
      </c>
      <c r="K21" s="149" t="str">
        <f>+bendras!G100</f>
        <v>Laisvai pasirenkami dalykai
SVEIKATAI PALANKIOS MITYBOSPAGRINDAI
lekt. Birutė Judickienė</v>
      </c>
      <c r="L21" s="150" t="str">
        <f>+bendras!H100</f>
        <v>MS Teams</v>
      </c>
      <c r="M21" s="149" t="str">
        <f>+bendras!G109</f>
        <v>Laisvai pasirenkamas dalykas
Pratybso (I pogrupis)
SLAUGA NAMUOSE (INTEGRALIOJI SLAUGA)
lekt. Teresė Draugelienė
ADMINISTRAVIMO PAGRINDAI
lekt. Vilma Savukynienė
</v>
      </c>
      <c r="N21" s="150" t="str">
        <f>+bendras!H109</f>
        <v>308*/MS Teams
303*/MS Teams</v>
      </c>
    </row>
    <row r="22" spans="1:14" ht="77.25" customHeight="1" thickBot="1">
      <c r="A22" s="153" t="s">
        <v>2</v>
      </c>
      <c r="B22" s="187" t="s">
        <v>29</v>
      </c>
      <c r="C22" s="155" t="str">
        <f>+bendras!G65</f>
        <v>Laisvai pasirenkami dalykai
SVEIKATAI PALANKIOS MITYBOSPAGRINDAI
lekt. Birutė Judickienė
MULTIMEDIJA IR INTERNETAS
lekt. Danguolė Leščinskienė</v>
      </c>
      <c r="D22" s="234" t="str">
        <f>+bendras!H65</f>
        <v>MS Teams
109a*</v>
      </c>
      <c r="E22" s="240" t="str">
        <f>+bendras!G74</f>
        <v>Laisvai pasirenkami dalykai
SVEIKATAI PALANKIOS MITYBOSPAGRINDAI
lekt. Birutė Judickienė</v>
      </c>
      <c r="F22" s="234" t="str">
        <f>+bendras!H74</f>
        <v>MS Teams</v>
      </c>
      <c r="G22" s="155" t="str">
        <f>+bendras!G83</f>
        <v>Laisvai pasirenkami dalykai
SVEIKATAI PALANKIOS MITYBOSPAGRINDAI
lekt. Birutė Judickienė</v>
      </c>
      <c r="H22" s="234" t="str">
        <f>+bendras!H83</f>
        <v>MS Teams</v>
      </c>
      <c r="I22" s="155" t="str">
        <f>+bendras!G92</f>
        <v>Laisvai pasirenkami dalykai
FIZINIO AKTYVUMO TECHNOLOGIJOS
lekt. Aušrelė Visockienė
DIETETIKA
Pratybos
lekt. Karolina Mauručaitienė
MULTIMEDIJA IR INTERNETAS
lekt. Danguolė Leščinskienė</v>
      </c>
      <c r="J22" s="234" t="str">
        <f>+bendras!H92</f>
        <v>Sporto salė
308*
109a*</v>
      </c>
      <c r="K22" s="155" t="str">
        <f>+bendras!G101</f>
        <v>Laisvai pasirenkami dalykai
SVEIKATAI PALANKIOS MITYBOSPAGRINDAI
lekt. Birutė Judickienė</v>
      </c>
      <c r="L22" s="234" t="str">
        <f>+bendras!H101</f>
        <v>MS Teams</v>
      </c>
      <c r="M22" s="155" t="str">
        <f>+bendras!G110</f>
        <v>Laisvai pasirenkamas dalykas
Pratybos (I pogrupis)
SLAUGA NAMUOSE (INTEGRALIOJI SLAUGA)
lekt. Teresė Draugelienė
ADMINISTRAVIMO PAGRINDAI
lekt. Vilma Savukynienė
</v>
      </c>
      <c r="N22" s="234" t="str">
        <f>+bendras!H110</f>
        <v>308*/MS Teams
303*/MS Teams</v>
      </c>
    </row>
    <row r="23" spans="1:14" ht="21.75" customHeight="1" thickBot="1">
      <c r="A23" s="160" t="s">
        <v>25</v>
      </c>
      <c r="B23" s="188" t="s">
        <v>30</v>
      </c>
      <c r="C23" s="162">
        <f>+bendras!G66</f>
        <v>0</v>
      </c>
      <c r="D23" s="165">
        <f>+bendras!H66</f>
        <v>0</v>
      </c>
      <c r="E23" s="281">
        <f>+bendras!G75</f>
        <v>0</v>
      </c>
      <c r="F23" s="290">
        <f>+bendras!H75</f>
        <v>0</v>
      </c>
      <c r="G23" s="162">
        <f>+bendras!G84</f>
        <v>0</v>
      </c>
      <c r="H23" s="165">
        <f>+bendras!H84</f>
        <v>0</v>
      </c>
      <c r="I23" s="162">
        <f>+bendras!G93</f>
        <v>0</v>
      </c>
      <c r="J23" s="165">
        <f>+bendras!H93</f>
        <v>0</v>
      </c>
      <c r="K23" s="162">
        <f>+bendras!G102</f>
        <v>0</v>
      </c>
      <c r="L23" s="165">
        <f>+bendras!H102</f>
        <v>0</v>
      </c>
      <c r="M23" s="162">
        <f>+bendras!G111</f>
        <v>0</v>
      </c>
      <c r="N23" s="165">
        <f>+bendras!H111</f>
        <v>0</v>
      </c>
    </row>
    <row r="24" spans="1:14" ht="78.75" customHeight="1">
      <c r="A24" s="145" t="s">
        <v>3</v>
      </c>
      <c r="B24" s="186" t="s">
        <v>31</v>
      </c>
      <c r="C24" s="167" t="str">
        <f>+bendras!G67</f>
        <v>Laisvai pasirenkamas dalykas
DIETETIKA
Pratybos
lekt. Karolina Mauručaitienė
MULTIMEDIJA IR INTERNETAS
lekt. Danguolė Leščinskienė
</v>
      </c>
      <c r="D24" s="251" t="str">
        <f>+bendras!H67</f>
        <v>308*
109a*</v>
      </c>
      <c r="E24" s="242" t="str">
        <f>+bendras!G76</f>
        <v>Laisvai pasirenkamas dalykas
DIETETIKA
Pratybos
lekt. Karolina Mauručaitienė</v>
      </c>
      <c r="F24" s="248" t="str">
        <f>+bendras!H76</f>
        <v>308*</v>
      </c>
      <c r="G24" s="167" t="str">
        <f>+bendras!G85</f>
        <v>Laisvai pasirenkamas dalykas
DIETETIKA
Pratybos
lekt. Karolina Mauručaitienė</v>
      </c>
      <c r="H24" s="251" t="str">
        <f>+bendras!H85</f>
        <v>308*</v>
      </c>
      <c r="I24" s="167">
        <f>+bendras!G94</f>
        <v>0</v>
      </c>
      <c r="J24" s="251">
        <f>+bendras!H94</f>
        <v>0</v>
      </c>
      <c r="K24" s="167">
        <f>+bendras!G103</f>
        <v>0</v>
      </c>
      <c r="L24" s="251">
        <f>+bendras!H103</f>
        <v>0</v>
      </c>
      <c r="M24" s="167" t="str">
        <f>+bendras!G112</f>
        <v>Laisvai pasirenkamas dalykas
Pratybos (II pogrupis)
SLAUGA NAMUOSE (INTEGRALIOJI SLAUGA)
lekt. Teresė Draugelienė</v>
      </c>
      <c r="N24" s="251" t="str">
        <f>+bendras!H112</f>
        <v>308*/MS Teams</v>
      </c>
    </row>
    <row r="25" spans="1:14" ht="69.75" customHeight="1">
      <c r="A25" s="170" t="s">
        <v>4</v>
      </c>
      <c r="B25" s="189" t="s">
        <v>32</v>
      </c>
      <c r="C25" s="167" t="str">
        <f>+bendras!G68</f>
        <v>Laisvai pasirenkamas dalykas
DIETETIKA
Pratybos
lekt. Karolina Mauručaitienė</v>
      </c>
      <c r="D25" s="251" t="str">
        <f>+bendras!H68</f>
        <v>308*</v>
      </c>
      <c r="E25" s="242" t="str">
        <f>+bendras!G77</f>
        <v>Laisvai pasirenkamas dalykas
DIETETIKA
Pratybos
lekt. Karolina Mauručaitienė</v>
      </c>
      <c r="F25" s="250" t="str">
        <f>+bendras!H77</f>
        <v>308*</v>
      </c>
      <c r="G25" s="190" t="str">
        <f>+bendras!G86</f>
        <v>Laisvai pasirenkamas dalykas
DIETETIKA
Pratybos
lekt. Karolina Mauručaitienė</v>
      </c>
      <c r="H25" s="251" t="str">
        <f>+bendras!H86</f>
        <v>308*</v>
      </c>
      <c r="I25" s="167">
        <f>+bendras!G95</f>
        <v>0</v>
      </c>
      <c r="J25" s="251">
        <f>+bendras!H95</f>
        <v>0</v>
      </c>
      <c r="K25" s="167">
        <f>+bendras!G104</f>
        <v>0</v>
      </c>
      <c r="L25" s="251">
        <f>+bendras!H104</f>
        <v>0</v>
      </c>
      <c r="M25" s="167" t="str">
        <f>+bendras!G113</f>
        <v>Laisvai pasirenkamas dalykas
Pratybos (II pogrupis)
SLAUGA NAMUOSE (INTEGRALIOJI SLAUGA)
lekt. Teresė Draugelienė</v>
      </c>
      <c r="N25" s="251" t="str">
        <f>+bendras!H113</f>
        <v>308*/MS Teams</v>
      </c>
    </row>
    <row r="26" spans="1:14" ht="55.5" customHeight="1">
      <c r="A26" s="191" t="s">
        <v>5</v>
      </c>
      <c r="B26" s="189" t="s">
        <v>33</v>
      </c>
      <c r="C26" s="167" t="str">
        <f>+bendras!G69</f>
        <v>Laisvai pasirenkamas dalykas
ADMINISTRAVIMO PAGRINDAI
lekt. Vilma Savukynienė</v>
      </c>
      <c r="D26" s="251" t="str">
        <f>+bendras!H69</f>
        <v>303*</v>
      </c>
      <c r="E26" s="242">
        <f>+bendras!G78</f>
        <v>0</v>
      </c>
      <c r="F26" s="250">
        <f>+bendras!H78</f>
        <v>0</v>
      </c>
      <c r="G26" s="190" t="str">
        <f>+bendras!G87</f>
        <v>
Pratybos
KARDIOLOGINĖ SLAUGA
lekt. Rasa Karčiauskienė</v>
      </c>
      <c r="H26" s="251">
        <f>+bendras!H87</f>
        <v>0</v>
      </c>
      <c r="I26" s="167" t="str">
        <f>+bendras!G96</f>
        <v>Laisvai pasirenkamas dalykas
Nuo 17 val.
Pratybos (I pogrupis)
SLAUGA NAMUOSE (INTEGRALIOJI SLAUGA)
lekt. Teresė Draugelienė</v>
      </c>
      <c r="J26" s="251" t="str">
        <f>+bendras!H96</f>
        <v>308*</v>
      </c>
      <c r="K26" s="167">
        <f>+bendras!G105</f>
        <v>0</v>
      </c>
      <c r="L26" s="251">
        <f>+bendras!H105</f>
        <v>0</v>
      </c>
      <c r="M26" s="167">
        <f>+bendras!G114</f>
        <v>0</v>
      </c>
      <c r="N26" s="251">
        <f>+bendras!H114</f>
        <v>0</v>
      </c>
    </row>
    <row r="27" spans="1:14" ht="55.5" customHeight="1">
      <c r="A27" s="170" t="s">
        <v>6</v>
      </c>
      <c r="B27" s="189" t="s">
        <v>34</v>
      </c>
      <c r="C27" s="167" t="str">
        <f>+bendras!G70</f>
        <v>Laisvai pasirenkamas dalykas
ADMINISTRAVIMO PAGRINDAI
lekt. Vilma Savukynienė</v>
      </c>
      <c r="D27" s="251" t="str">
        <f>+bendras!H70</f>
        <v>
303*</v>
      </c>
      <c r="E27" s="242">
        <f>+bendras!G79</f>
        <v>0</v>
      </c>
      <c r="F27" s="250">
        <f>+bendras!H79</f>
        <v>0</v>
      </c>
      <c r="G27" s="190" t="str">
        <f>+bendras!G88</f>
        <v>Pratybos
KARDIOLOGINĖ SLAUGA
lekt. Rasa Karčiauskienė</v>
      </c>
      <c r="H27" s="251">
        <f>+bendras!H88</f>
        <v>0</v>
      </c>
      <c r="I27" s="167" t="str">
        <f>+bendras!G97</f>
        <v>Laisvai pasirenkamas dalykas
Pratybos (I pogrupis)
SLAUGA NAMUOSE (INTEGRALIOJI SLAUGA)
lekt. Teresė Draugelienė</v>
      </c>
      <c r="J27" s="251" t="str">
        <f>+bendras!H97</f>
        <v>308*</v>
      </c>
      <c r="K27" s="167">
        <f>+bendras!G106</f>
        <v>0</v>
      </c>
      <c r="L27" s="251">
        <f>+bendras!H106</f>
        <v>0</v>
      </c>
      <c r="M27" s="167">
        <f>+bendras!G115</f>
        <v>0</v>
      </c>
      <c r="N27" s="251">
        <f>+bendras!H115</f>
        <v>0</v>
      </c>
    </row>
    <row r="28" spans="1:14" ht="55.5" customHeight="1" thickBot="1">
      <c r="A28" s="176" t="s">
        <v>26</v>
      </c>
      <c r="B28" s="192" t="s">
        <v>35</v>
      </c>
      <c r="C28" s="167">
        <f>+bendras!G71</f>
        <v>0</v>
      </c>
      <c r="D28" s="251">
        <f>+bendras!H71</f>
        <v>0</v>
      </c>
      <c r="E28" s="242">
        <f>+bendras!G80</f>
        <v>0</v>
      </c>
      <c r="F28" s="250">
        <f>+bendras!H80</f>
        <v>0</v>
      </c>
      <c r="G28" s="190">
        <f>+bendras!G89</f>
        <v>0</v>
      </c>
      <c r="H28" s="251">
        <f>+bendras!H89</f>
        <v>0</v>
      </c>
      <c r="I28" s="167">
        <f>+bendras!G98</f>
        <v>0</v>
      </c>
      <c r="J28" s="251">
        <f>+bendras!H98</f>
        <v>0</v>
      </c>
      <c r="K28" s="167">
        <f>+bendras!G107</f>
        <v>0</v>
      </c>
      <c r="L28" s="251">
        <f>+bendras!H107</f>
        <v>0</v>
      </c>
      <c r="M28" s="167">
        <f>+bendras!G116</f>
        <v>0</v>
      </c>
      <c r="N28" s="251">
        <f>+bendras!H116</f>
        <v>0</v>
      </c>
    </row>
    <row r="29" spans="1:14" ht="41.25" customHeight="1" thickBot="1">
      <c r="A29" s="193"/>
      <c r="B29" s="194"/>
      <c r="C29" s="184"/>
      <c r="D29" s="184"/>
      <c r="E29" s="74"/>
      <c r="F29" s="74"/>
      <c r="G29" s="74"/>
      <c r="H29" s="74"/>
      <c r="I29" s="74"/>
      <c r="J29" s="74"/>
      <c r="K29" s="74"/>
      <c r="L29" s="74"/>
      <c r="M29" s="74"/>
      <c r="N29" s="78"/>
    </row>
    <row r="30" spans="1:14" ht="36.75" customHeight="1" thickBot="1">
      <c r="A30" s="140" t="s">
        <v>23</v>
      </c>
      <c r="B30" s="141" t="s">
        <v>24</v>
      </c>
      <c r="C30" s="142" t="str">
        <f>+bendras!A118</f>
        <v>PIRMADIENIS</v>
      </c>
      <c r="D30" s="144">
        <f>+bendras!B118</f>
        <v>44606</v>
      </c>
      <c r="E30" s="142" t="str">
        <f>+bendras!A127</f>
        <v>ANTRADIENIS</v>
      </c>
      <c r="F30" s="144">
        <f>+bendras!B127</f>
        <v>44607</v>
      </c>
      <c r="G30" s="142" t="str">
        <f>+bendras!A136</f>
        <v>TREČIADIENIS</v>
      </c>
      <c r="H30" s="144">
        <f>+bendras!B136</f>
        <v>44608</v>
      </c>
      <c r="I30" s="142" t="str">
        <f>+bendras!A145</f>
        <v>KETVIRTADIENIS</v>
      </c>
      <c r="J30" s="144">
        <f>+bendras!B145</f>
        <v>44609</v>
      </c>
      <c r="K30" s="142" t="str">
        <f>+bendras!A154</f>
        <v>PENKTADIENIS</v>
      </c>
      <c r="L30" s="144">
        <f>+bendras!B154</f>
        <v>44610</v>
      </c>
      <c r="M30" s="142" t="str">
        <f>+bendras!A163</f>
        <v>ŠEŠTADIENIS</v>
      </c>
      <c r="N30" s="144">
        <f>+bendras!B163</f>
        <v>44611</v>
      </c>
    </row>
    <row r="31" spans="1:14" ht="75.75" customHeight="1">
      <c r="A31" s="145" t="s">
        <v>1</v>
      </c>
      <c r="B31" s="146" t="s">
        <v>28</v>
      </c>
      <c r="C31" s="147">
        <f>+bendras!G118</f>
        <v>0</v>
      </c>
      <c r="D31" s="195">
        <f>bendras!H118</f>
        <v>0</v>
      </c>
      <c r="E31" s="147" t="str">
        <f>+bendras!G127</f>
        <v>Teorija
KARDIOLOGINĖ SLAUGA
lekt. Rasa Karčiauskienė</v>
      </c>
      <c r="F31" s="195" t="str">
        <f>+bendras!H127</f>
        <v>MS Teams</v>
      </c>
      <c r="G31" s="196">
        <f>+bendras!G136</f>
        <v>0</v>
      </c>
      <c r="H31" s="197">
        <f>+bendras!H136</f>
        <v>0</v>
      </c>
      <c r="I31" s="147" t="str">
        <f>+bendras!G145</f>
        <v>Laisvai pasirenkami dalykai
FIZINIO AKTYVUMO TECHNOLOGIJOS
lekt. Aušrelė Visockienė
MULTIMEDIJA IR INTERNETAS
lekt. Danguolė Leščinskienė</v>
      </c>
      <c r="J31" s="195" t="str">
        <f>+bendras!H145</f>
        <v>Sporto salė
109a*</v>
      </c>
      <c r="K31" s="147">
        <f>+bendras!G154</f>
        <v>0</v>
      </c>
      <c r="L31" s="195">
        <f>+bendras!H154</f>
        <v>0</v>
      </c>
      <c r="M31" s="147" t="str">
        <f>+bendras!G163</f>
        <v>Laisvai pasirenkami dalykai
SVEIKATAI PALANKIOS MITYBOSPAGRINDAI
lekt. Birutė Judickienė
Pratybos (I pogrupis)
SLAUGA NAMUOSE(INTEGRALIOJI SLAUGA)
lekt. Teresė Draugelienė</v>
      </c>
      <c r="N31" s="151" t="str">
        <f>+bendras!H163</f>
        <v>MS Teams
309*/MS Teams</v>
      </c>
    </row>
    <row r="32" spans="1:14" ht="68.25" customHeight="1" thickBot="1">
      <c r="A32" s="153" t="s">
        <v>2</v>
      </c>
      <c r="B32" s="154" t="s">
        <v>29</v>
      </c>
      <c r="C32" s="155">
        <f>+bendras!G119</f>
        <v>0</v>
      </c>
      <c r="D32" s="240">
        <f>bendras!H119</f>
        <v>0</v>
      </c>
      <c r="E32" s="155" t="str">
        <f>+bendras!G128</f>
        <v>Teorija
KARDIOLOGINĖ SLAUGA
lekt. Rasa Karčiauskienė</v>
      </c>
      <c r="F32" s="240" t="str">
        <f>+bendras!H128</f>
        <v>MS Teams</v>
      </c>
      <c r="G32" s="199">
        <f>+bendras!G137</f>
        <v>0</v>
      </c>
      <c r="H32" s="292">
        <f>+bendras!H137</f>
        <v>0</v>
      </c>
      <c r="I32" s="155" t="str">
        <f>+bendras!G146</f>
        <v>Laisvai pasirenkami dalykai
FIZINIO AKTYVUMO TECHNOLOGIJOS
lekt. Aušrelė Visockienė
MULTIMEDIJA IR INTERNETAS
lekt. Danguolė Leščinskienė</v>
      </c>
      <c r="J32" s="240" t="str">
        <f>+bendras!H146</f>
        <v>Sporto salė
109a*</v>
      </c>
      <c r="K32" s="155">
        <f>+bendras!G155</f>
        <v>0</v>
      </c>
      <c r="L32" s="240">
        <f>+bendras!H155</f>
        <v>0</v>
      </c>
      <c r="M32" s="155" t="str">
        <f>+bendras!G164</f>
        <v>Laisvai pasirenkami dalykai
SVEIKATAI PALANKIOS MITYBOSPAGRINDAI
lekt. Birutė Judickienė
Pratybos (I pogrupis)
SLAUGA NAMUOSE(INTEGRALIOJI SLAUGA)
lekt. Teresė Draugelienė</v>
      </c>
      <c r="N32" s="234" t="str">
        <f>+bendras!H164</f>
        <v>MS Teams
309*/MS Teams</v>
      </c>
    </row>
    <row r="33" spans="1:14" ht="20.25" customHeight="1" thickBot="1">
      <c r="A33" s="160" t="s">
        <v>25</v>
      </c>
      <c r="B33" s="161" t="s">
        <v>30</v>
      </c>
      <c r="C33" s="162">
        <f>+bendras!G120</f>
        <v>0</v>
      </c>
      <c r="D33" s="293">
        <f>bendras!H120</f>
        <v>0</v>
      </c>
      <c r="E33" s="162">
        <f>+bendras!G129</f>
        <v>0</v>
      </c>
      <c r="F33" s="293">
        <f>+bendras!H129</f>
        <v>0</v>
      </c>
      <c r="G33" s="202">
        <f>+bendras!G138</f>
        <v>0</v>
      </c>
      <c r="H33" s="293">
        <f>+bendras!H138</f>
        <v>0</v>
      </c>
      <c r="I33" s="162">
        <f>+bendras!G147</f>
        <v>0</v>
      </c>
      <c r="J33" s="293">
        <f>+bendras!H147</f>
        <v>0</v>
      </c>
      <c r="K33" s="162">
        <f>+bendras!G156</f>
        <v>0</v>
      </c>
      <c r="L33" s="293">
        <f>+bendras!H156</f>
        <v>0</v>
      </c>
      <c r="M33" s="162">
        <f>+bendras!G165</f>
        <v>0</v>
      </c>
      <c r="N33" s="165">
        <f>+bendras!H165</f>
        <v>0</v>
      </c>
    </row>
    <row r="34" spans="1:14" ht="94.5" customHeight="1">
      <c r="A34" s="145" t="s">
        <v>3</v>
      </c>
      <c r="B34" s="146" t="s">
        <v>31</v>
      </c>
      <c r="C34" s="203">
        <f>+bendras!G121</f>
        <v>0</v>
      </c>
      <c r="D34" s="255">
        <f>bendras!H121</f>
        <v>0</v>
      </c>
      <c r="E34" s="203" t="str">
        <f>+bendras!G130</f>
        <v>Teorija
SLAUGOS TEISĖ IR ADMINISTRAVIMAS
doc. Sigitas Naruševičius</v>
      </c>
      <c r="F34" s="255" t="str">
        <f>+bendras!H130</f>
        <v>MS Teams</v>
      </c>
      <c r="G34" s="196">
        <f>+bendras!G139</f>
        <v>0</v>
      </c>
      <c r="H34" s="291">
        <f>+bendras!H139</f>
        <v>0</v>
      </c>
      <c r="I34" s="203" t="str">
        <f>+bendras!G148</f>
        <v>Pratybos
SLAUGOS TEISĖ IR ADMINISTRAVIMAS
doc. Sigitas Naruševičius</v>
      </c>
      <c r="J34" s="255" t="str">
        <f>+bendras!H148</f>
        <v>MS Teams</v>
      </c>
      <c r="K34" s="203">
        <f>+bendras!G157</f>
        <v>0</v>
      </c>
      <c r="L34" s="255">
        <f>+bendras!H157</f>
        <v>0</v>
      </c>
      <c r="M34" s="203" t="str">
        <f>+bendras!G166</f>
        <v>Laisvai pasirenkamas dalykas
Pratybos (II pogrupis)
SLAUGA NAMUOSE(INTEGRALIOJI SLAUGA)
lekt. Teresė Draugelienė</v>
      </c>
      <c r="N34" s="294" t="str">
        <f>+bendras!H166</f>
        <v>308*/MS Teams</v>
      </c>
    </row>
    <row r="35" spans="1:14" ht="67.5" customHeight="1">
      <c r="A35" s="170" t="s">
        <v>4</v>
      </c>
      <c r="B35" s="173" t="s">
        <v>32</v>
      </c>
      <c r="C35" s="171">
        <f>+bendras!G122</f>
        <v>0</v>
      </c>
      <c r="D35" s="256">
        <f>bendras!H122</f>
        <v>0</v>
      </c>
      <c r="E35" s="171" t="str">
        <f>+bendras!G131</f>
        <v>Teorija
SLAUGOS TEISĖ IR ADMINISTRAVIMAS
doc. Sigitas Naruševičius</v>
      </c>
      <c r="F35" s="256" t="str">
        <f>+bendras!H131</f>
        <v>MS Teams</v>
      </c>
      <c r="G35" s="207">
        <f>+bendras!G140</f>
        <v>0</v>
      </c>
      <c r="H35" s="295">
        <f>+bendras!H140</f>
        <v>0</v>
      </c>
      <c r="I35" s="171" t="str">
        <f>+bendras!G149</f>
        <v>Pratybos
SLAUGOS TEISĖ IR ADMINISTRAVIMAS
doc. Sigitas Naruševičius</v>
      </c>
      <c r="J35" s="256" t="str">
        <f>+bendras!H149</f>
        <v>MS Teams</v>
      </c>
      <c r="K35" s="171">
        <f>+bendras!G158</f>
        <v>0</v>
      </c>
      <c r="L35" s="256">
        <f>+bendras!H158</f>
        <v>0</v>
      </c>
      <c r="M35" s="171" t="str">
        <f>+bendras!G167</f>
        <v>Laisvai pasirenkamas dalykas
Pratybos (II pogrupis)
SLAUGA NAMUOSE(INTEGRALIOJI SLAUGA)
lekt. Teresė Draugelienė</v>
      </c>
      <c r="N35" s="296" t="str">
        <f>+bendras!H167</f>
        <v>308*/MS Teams</v>
      </c>
    </row>
    <row r="36" spans="1:14" ht="63.75" customHeight="1">
      <c r="A36" s="153" t="s">
        <v>5</v>
      </c>
      <c r="B36" s="154" t="s">
        <v>33</v>
      </c>
      <c r="C36" s="171" t="str">
        <f>+bendras!G123</f>
        <v>Laisvai pasirenkamas dalykai
Nuo 17 val.
Pratybos (II pogrupis)
SLAUGA NAMUOSE (INTEGRALIOJI SLAUGA)
lekt. Teresė Draugelienė
Nuo 17 val.
ADMINISTRAVIMO PAGRINDAI
lekt. Vilma Savukynienė</v>
      </c>
      <c r="D36" s="256" t="str">
        <f>bendras!H123</f>
        <v>308*
303*</v>
      </c>
      <c r="E36" s="171">
        <f>+bendras!G132</f>
        <v>0</v>
      </c>
      <c r="F36" s="256">
        <f>+bendras!H132</f>
        <v>0</v>
      </c>
      <c r="G36" s="171">
        <f>+bendras!G141</f>
        <v>0</v>
      </c>
      <c r="H36" s="256">
        <f>+bendras!H141</f>
        <v>0</v>
      </c>
      <c r="I36" s="171">
        <f>+bendras!G150</f>
        <v>0</v>
      </c>
      <c r="J36" s="256">
        <f>+bendras!H150</f>
        <v>0</v>
      </c>
      <c r="K36" s="171">
        <f>+bendras!G159</f>
        <v>0</v>
      </c>
      <c r="L36" s="256">
        <f>+bendras!H159</f>
        <v>0</v>
      </c>
      <c r="M36" s="171">
        <f>+bendras!G168</f>
        <v>0</v>
      </c>
      <c r="N36" s="296">
        <f>+bendras!H168</f>
        <v>0</v>
      </c>
    </row>
    <row r="37" spans="1:14" ht="58.5" customHeight="1">
      <c r="A37" s="170" t="s">
        <v>6</v>
      </c>
      <c r="B37" s="189" t="s">
        <v>34</v>
      </c>
      <c r="C37" s="171" t="str">
        <f>+bendras!G124</f>
        <v>Laisvai pasirenkamas dalykai
Pratybos (II pogrupis)
SLAUGA NAMUOSE (INTEGRALIOJI SLAUGA)
lekt. Teresė Draugelienė
ADMINISTRAVIMO PAGRINDAI
lekt. Vilma Savukynienė</v>
      </c>
      <c r="D37" s="256" t="str">
        <f>bendras!H124</f>
        <v>308*
303*</v>
      </c>
      <c r="E37" s="171" t="str">
        <f>+bendras!G133</f>
        <v>Nuo 18 val.
Teorija
BENDRUOMENĖS SLAUGA
lekt. Dalia Kitavičienė</v>
      </c>
      <c r="F37" s="256" t="str">
        <f>+bendras!H133</f>
        <v>MS Teams</v>
      </c>
      <c r="G37" s="171">
        <f>+bendras!G142</f>
        <v>0</v>
      </c>
      <c r="H37" s="256">
        <f>+bendras!H142</f>
        <v>0</v>
      </c>
      <c r="I37" s="171">
        <f>+bendras!G151</f>
        <v>0</v>
      </c>
      <c r="J37" s="256">
        <f>+bendras!H151</f>
        <v>0</v>
      </c>
      <c r="K37" s="171">
        <f>+bendras!G160</f>
        <v>0</v>
      </c>
      <c r="L37" s="256">
        <f>+bendras!H160</f>
        <v>0</v>
      </c>
      <c r="M37" s="171">
        <f>+bendras!G169</f>
        <v>0</v>
      </c>
      <c r="N37" s="296">
        <f>+bendras!H169</f>
        <v>0</v>
      </c>
    </row>
    <row r="38" spans="1:14" ht="58.5" customHeight="1" thickBot="1">
      <c r="A38" s="176" t="s">
        <v>26</v>
      </c>
      <c r="B38" s="177" t="s">
        <v>35</v>
      </c>
      <c r="C38" s="180">
        <f>+bendras!G125</f>
        <v>0</v>
      </c>
      <c r="D38" s="237">
        <f>bendras!H125</f>
        <v>0</v>
      </c>
      <c r="E38" s="180" t="str">
        <f>+bendras!G134</f>
        <v>Teorija
BENDRUOMENĖS SLAUGA
lekt. Dalia Kitavičienė</v>
      </c>
      <c r="F38" s="237" t="str">
        <f>+bendras!H134</f>
        <v>MS Teams</v>
      </c>
      <c r="G38" s="180">
        <f>+bendras!G143</f>
        <v>0</v>
      </c>
      <c r="H38" s="237">
        <f>+bendras!H143</f>
        <v>0</v>
      </c>
      <c r="I38" s="180">
        <f>+bendras!G152</f>
        <v>0</v>
      </c>
      <c r="J38" s="237">
        <f>+bendras!H152</f>
        <v>0</v>
      </c>
      <c r="K38" s="180">
        <f>+bendras!G161</f>
        <v>0</v>
      </c>
      <c r="L38" s="237">
        <f>+bendras!H161</f>
        <v>0</v>
      </c>
      <c r="M38" s="180">
        <f>+bendras!G170</f>
        <v>0</v>
      </c>
      <c r="N38" s="297">
        <f>+bendras!H170</f>
        <v>0</v>
      </c>
    </row>
    <row r="39" spans="1:14" ht="58.5" customHeight="1" thickBot="1">
      <c r="A39" s="212"/>
      <c r="B39" s="212"/>
      <c r="C39" s="213"/>
      <c r="D39" s="214"/>
      <c r="E39" s="213"/>
      <c r="F39" s="214"/>
      <c r="G39" s="213"/>
      <c r="H39" s="214"/>
      <c r="I39" s="213"/>
      <c r="J39" s="214"/>
      <c r="K39" s="215"/>
      <c r="L39" s="216"/>
      <c r="M39" s="215"/>
      <c r="N39" s="216"/>
    </row>
    <row r="40" spans="1:14" ht="36.75" customHeight="1" thickBot="1">
      <c r="A40" s="140" t="s">
        <v>23</v>
      </c>
      <c r="B40" s="141" t="s">
        <v>24</v>
      </c>
      <c r="C40" s="142" t="str">
        <f>+bendras!A171</f>
        <v>PIRMADIENIS</v>
      </c>
      <c r="D40" s="144">
        <f>+bendras!B171</f>
        <v>44613</v>
      </c>
      <c r="E40" s="142" t="str">
        <f>+bendras!A179</f>
        <v>ANTRADIENIS</v>
      </c>
      <c r="F40" s="144">
        <f>+bendras!B179</f>
        <v>44614</v>
      </c>
      <c r="G40" s="142" t="str">
        <f>+bendras!A187</f>
        <v>TREČIADIENIS</v>
      </c>
      <c r="H40" s="144">
        <f>+bendras!B187</f>
        <v>44615</v>
      </c>
      <c r="I40" s="142" t="str">
        <f>+bendras!A196</f>
        <v>KETVIRTADIENIS</v>
      </c>
      <c r="J40" s="144">
        <f>+bendras!B196</f>
        <v>44616</v>
      </c>
      <c r="K40" s="142" t="str">
        <f>+bendras!A205</f>
        <v>PENKTADIENIS</v>
      </c>
      <c r="L40" s="144">
        <f>+bendras!B205</f>
        <v>44617</v>
      </c>
      <c r="M40" s="142" t="str">
        <f>+bendras!A214</f>
        <v>ŠEŠTADIENIS</v>
      </c>
      <c r="N40" s="144">
        <f>+bendras!B214</f>
        <v>44618</v>
      </c>
    </row>
    <row r="41" spans="1:14" ht="75.75" customHeight="1">
      <c r="A41" s="145" t="s">
        <v>1</v>
      </c>
      <c r="B41" s="146" t="s">
        <v>28</v>
      </c>
      <c r="C41" s="147" t="str">
        <f>+bendras!G171</f>
        <v>Pratybos
SLAUGOS TEISĖ IR ADMINISTRAVIMAS
doc. Sigitas Naruševičius</v>
      </c>
      <c r="D41" s="195" t="str">
        <f>+bendras!H171</f>
        <v>MS Teams</v>
      </c>
      <c r="E41" s="147" t="str">
        <f>+bendras!G179</f>
        <v>Teorija
KARDIOLOGINĖ SLAUGA
lekt. Rasa Karčiauskienė</v>
      </c>
      <c r="F41" s="235" t="str">
        <f>+bendras!H179</f>
        <v>MS Teams</v>
      </c>
      <c r="G41" s="147">
        <f>+bendras!G187</f>
        <v>0</v>
      </c>
      <c r="H41" s="195">
        <f>+bendras!H187</f>
        <v>0</v>
      </c>
      <c r="I41" s="147" t="str">
        <f>+bendras!G196</f>
        <v>Laisvai pasirenkami dalykai
FIZINIO AKTYVUMO TECHNOLOGIJOS
lekt. Aušrelė Visockienė
MULTIMEDIJA IR INTERNETAS
lekt. Danguolė Leščinskienė</v>
      </c>
      <c r="J41" s="195" t="str">
        <f>+bendras!H196</f>
        <v>Sporto salė
109a*</v>
      </c>
      <c r="K41" s="147">
        <f>+bendras!G205</f>
        <v>0</v>
      </c>
      <c r="L41" s="195">
        <f>+bendras!H205</f>
        <v>0</v>
      </c>
      <c r="M41" s="147" t="str">
        <f>+bendras!G214</f>
        <v>
Laisvai pasirenkamas dalykas
Pratybos (II pogrupis)
SLAUGA NAMUOSE(INTEGRALIOJI SLAUGA)
lekt. Teresė Draugelienė
DIETETIKA
Konsultacija
lekt. Karolina Mauručaitienė</v>
      </c>
      <c r="N41" s="151" t="str">
        <f>+bendras!H214</f>
        <v>308*/MS Teams
302*</v>
      </c>
    </row>
    <row r="42" spans="1:14" ht="68.25" customHeight="1" thickBot="1">
      <c r="A42" s="153" t="s">
        <v>2</v>
      </c>
      <c r="B42" s="154" t="s">
        <v>29</v>
      </c>
      <c r="C42" s="149" t="str">
        <f>+bendras!G172</f>
        <v>Pratybos
SLAUGOS TEISĖ IR ADMINISTRAVIMAS
doc. Sigitas Naruševičius</v>
      </c>
      <c r="D42" s="242" t="str">
        <f>+bendras!H172</f>
        <v>MS Teams</v>
      </c>
      <c r="E42" s="149" t="str">
        <f>+bendras!G180</f>
        <v>Teorija
KARDIOLOGINĖ SLAUGA
lekt. Rasa Karčiauskienė</v>
      </c>
      <c r="F42" s="242" t="str">
        <f>+bendras!H180</f>
        <v>MS Teams</v>
      </c>
      <c r="G42" s="149">
        <f>+bendras!G188</f>
        <v>0</v>
      </c>
      <c r="H42" s="242">
        <f>+bendras!H188</f>
        <v>0</v>
      </c>
      <c r="I42" s="149" t="str">
        <f>+bendras!G197</f>
        <v>Laisvai pasirenkami dalykai
FIZINIO AKTYVUMO TECHNOLOGIJOS
lekt. Aušrelė Visockienė
MULTIMEDIJA IR INTERNETAS
lekt. Danguolė Leščinskienė</v>
      </c>
      <c r="J42" s="242" t="str">
        <f>+bendras!H197</f>
        <v>Sporto salė
109a*</v>
      </c>
      <c r="K42" s="149">
        <f>+bendras!G206</f>
        <v>0</v>
      </c>
      <c r="L42" s="242">
        <f>+bendras!H206</f>
        <v>0</v>
      </c>
      <c r="M42" s="149" t="str">
        <f>+bendras!G215</f>
        <v>Laisvai pasirenkamas dalykas
Pratybos (II pogrupis)
SLAUGA NAMUOSE(INTEGRALIOJI SLAUGA)
lekt. Teresė Draugelienė
DIETETIKA
Konsultacija
lekt. Karolina Mauručaitienė</v>
      </c>
      <c r="N42" s="248" t="str">
        <f>+bendras!H215</f>
        <v>308*/MS Teams
302*</v>
      </c>
    </row>
    <row r="43" spans="1:14" ht="20.25" customHeight="1" thickBot="1">
      <c r="A43" s="160" t="s">
        <v>25</v>
      </c>
      <c r="B43" s="161" t="s">
        <v>30</v>
      </c>
      <c r="C43" s="220">
        <f>+bendras!G173</f>
        <v>0</v>
      </c>
      <c r="D43" s="284">
        <f>+bendras!H173</f>
        <v>0</v>
      </c>
      <c r="E43" s="220">
        <f>+bendras!G181</f>
        <v>0</v>
      </c>
      <c r="F43" s="284">
        <f>+bendras!H181</f>
        <v>0</v>
      </c>
      <c r="G43" s="220">
        <f>+bendras!G189</f>
        <v>0</v>
      </c>
      <c r="H43" s="284">
        <f>+bendras!H189</f>
        <v>0</v>
      </c>
      <c r="I43" s="220">
        <f>+bendras!G198</f>
        <v>0</v>
      </c>
      <c r="J43" s="284">
        <f>+bendras!H198</f>
        <v>0</v>
      </c>
      <c r="K43" s="220">
        <f>+bendras!G207</f>
        <v>0</v>
      </c>
      <c r="L43" s="284">
        <f>+bendras!H207</f>
        <v>0</v>
      </c>
      <c r="M43" s="220">
        <f>+bendras!G216</f>
        <v>0</v>
      </c>
      <c r="N43" s="285">
        <f>+bendras!H216</f>
        <v>0</v>
      </c>
    </row>
    <row r="44" spans="1:14" ht="85.5" customHeight="1">
      <c r="A44" s="145" t="s">
        <v>3</v>
      </c>
      <c r="B44" s="146" t="s">
        <v>31</v>
      </c>
      <c r="C44" s="147">
        <f>+bendras!G174</f>
        <v>0</v>
      </c>
      <c r="D44" s="235">
        <f>+bendras!H174</f>
        <v>0</v>
      </c>
      <c r="E44" s="147">
        <f>+bendras!G182</f>
        <v>0</v>
      </c>
      <c r="F44" s="235">
        <f>+bendras!H182</f>
        <v>0</v>
      </c>
      <c r="G44" s="147">
        <f>+bendras!G190</f>
        <v>0</v>
      </c>
      <c r="H44" s="235">
        <f>+bendras!H190</f>
        <v>0</v>
      </c>
      <c r="I44" s="147">
        <f>+bendras!G199</f>
        <v>0</v>
      </c>
      <c r="J44" s="235">
        <f>+bendras!H199</f>
        <v>0</v>
      </c>
      <c r="K44" s="147">
        <f>+bendras!G208</f>
        <v>0</v>
      </c>
      <c r="L44" s="235">
        <f>+bendras!H208</f>
        <v>0</v>
      </c>
      <c r="M44" s="147">
        <f>+bendras!G217</f>
        <v>0</v>
      </c>
      <c r="N44" s="245">
        <f>+bendras!H217</f>
        <v>0</v>
      </c>
    </row>
    <row r="45" spans="1:14" ht="67.5" customHeight="1">
      <c r="A45" s="170" t="s">
        <v>4</v>
      </c>
      <c r="B45" s="173" t="s">
        <v>32</v>
      </c>
      <c r="C45" s="224">
        <f>+bendras!G175</f>
        <v>0</v>
      </c>
      <c r="D45" s="244">
        <f>+bendras!H175</f>
        <v>0</v>
      </c>
      <c r="E45" s="224">
        <f>+bendras!G183</f>
        <v>0</v>
      </c>
      <c r="F45" s="244">
        <f>+bendras!H183</f>
        <v>0</v>
      </c>
      <c r="G45" s="224">
        <f>+bendras!G191</f>
        <v>0</v>
      </c>
      <c r="H45" s="244">
        <f>+bendras!H191</f>
        <v>0</v>
      </c>
      <c r="I45" s="224">
        <f>+bendras!G200</f>
        <v>0</v>
      </c>
      <c r="J45" s="244">
        <f>+bendras!H200</f>
        <v>0</v>
      </c>
      <c r="K45" s="224">
        <f>+bendras!G209</f>
        <v>0</v>
      </c>
      <c r="L45" s="244">
        <f>+bendras!H209</f>
        <v>0</v>
      </c>
      <c r="M45" s="224">
        <f>+bendras!G218</f>
        <v>0</v>
      </c>
      <c r="N45" s="246">
        <f>+bendras!H218</f>
        <v>0</v>
      </c>
    </row>
    <row r="46" spans="1:14" ht="63.75" customHeight="1">
      <c r="A46" s="153" t="s">
        <v>5</v>
      </c>
      <c r="B46" s="154" t="s">
        <v>33</v>
      </c>
      <c r="C46" s="224">
        <f>+bendras!G176</f>
        <v>0</v>
      </c>
      <c r="D46" s="244">
        <f>+bendras!H176</f>
        <v>0</v>
      </c>
      <c r="E46" s="224" t="str">
        <f>+bendras!G184</f>
        <v>Nuo 17 val.
Laisvai pasirenkamas dalykas
ADMINISTRAVIMO PAGRINDAI
lekt. Vilma Savukynienė</v>
      </c>
      <c r="F46" s="244" t="str">
        <f>+bendras!H184</f>
        <v>303*</v>
      </c>
      <c r="G46" s="224" t="str">
        <f>+bendras!G192</f>
        <v>
Pratybos
KARDIOLOGINĖ SLAUGA
lekt. Rasa Karčiauskienė</v>
      </c>
      <c r="H46" s="244" t="str">
        <f>+bendras!H192</f>
        <v>304</v>
      </c>
      <c r="I46" s="224">
        <f>+bendras!G201</f>
        <v>0</v>
      </c>
      <c r="J46" s="244">
        <f>+bendras!H201</f>
        <v>0</v>
      </c>
      <c r="K46" s="224" t="str">
        <f>+bendras!G210</f>
        <v>
Laisvai pasirenkamas dalykas 
Nuo 17 val. 
Pratybos (I pogrupis)
SLAUGA NAMUOSE(INTEGRALIOJI SLAUGA)
lekt. Teresė Draugelienė</v>
      </c>
      <c r="L46" s="244" t="str">
        <f>+bendras!H210</f>
        <v>308*</v>
      </c>
      <c r="M46" s="224">
        <f>+bendras!G219</f>
        <v>0</v>
      </c>
      <c r="N46" s="246">
        <f>+bendras!H219</f>
        <v>0</v>
      </c>
    </row>
    <row r="47" spans="1:14" ht="58.5" customHeight="1">
      <c r="A47" s="170" t="s">
        <v>6</v>
      </c>
      <c r="B47" s="189" t="s">
        <v>34</v>
      </c>
      <c r="C47" s="224">
        <f>+bendras!G177</f>
        <v>0</v>
      </c>
      <c r="D47" s="244">
        <f>+bendras!H177</f>
        <v>0</v>
      </c>
      <c r="E47" s="224" t="str">
        <f>+bendras!G185</f>
        <v>Laisvai pasirenkami dalykas
ADMINISTRAVIMO PAGRINDAI
lekt. Vilma Savukynienė</v>
      </c>
      <c r="F47" s="244" t="str">
        <f>+bendras!H185</f>
        <v>303*</v>
      </c>
      <c r="G47" s="224" t="str">
        <f>+bendras!G193</f>
        <v>Pratybos
KARDIOLOGINĖ SLAUGA
lekt. Rasa Karčiauskienė</v>
      </c>
      <c r="H47" s="244" t="str">
        <f>+bendras!H193</f>
        <v>304</v>
      </c>
      <c r="I47" s="224" t="str">
        <f>+bendras!G203</f>
        <v>Teorija
BENDRUOMENĖS SLAUGA
lekt. Dalia Kitavičienė</v>
      </c>
      <c r="J47" s="244" t="str">
        <f>+bendras!H203</f>
        <v>MS teams</v>
      </c>
      <c r="K47" s="224" t="str">
        <f>+bendras!G211</f>
        <v>Laisvai pasirenkamas dalykas
Pratybos (I pogrupis)
SLAUGA NAMUOSE(INTEGRALIOJI SLAUGA)
lekt. Teresė Draugelienė</v>
      </c>
      <c r="L47" s="244" t="str">
        <f>+bendras!H211</f>
        <v>308*</v>
      </c>
      <c r="M47" s="224">
        <f>+bendras!G220</f>
        <v>0</v>
      </c>
      <c r="N47" s="246">
        <f>+bendras!H220</f>
        <v>0</v>
      </c>
    </row>
    <row r="48" spans="1:14" ht="58.5" customHeight="1" thickBot="1">
      <c r="A48" s="176" t="s">
        <v>26</v>
      </c>
      <c r="B48" s="177" t="s">
        <v>35</v>
      </c>
      <c r="C48" s="228">
        <f>+bendras!G178</f>
        <v>0</v>
      </c>
      <c r="D48" s="257">
        <f>+bendras!H178</f>
        <v>0</v>
      </c>
      <c r="E48" s="228">
        <f>+bendras!G186</f>
        <v>0</v>
      </c>
      <c r="F48" s="231">
        <f>+bendras!H186</f>
        <v>0</v>
      </c>
      <c r="G48" s="228">
        <f>+bendras!G194</f>
        <v>0</v>
      </c>
      <c r="H48" s="257">
        <f>+bendras!H194</f>
        <v>0</v>
      </c>
      <c r="I48" s="228"/>
      <c r="J48" s="257">
        <f>+bendras!H204</f>
        <v>0</v>
      </c>
      <c r="K48" s="228">
        <f>+bendras!G213</f>
        <v>0</v>
      </c>
      <c r="L48" s="257">
        <f>+bendras!H213</f>
        <v>0</v>
      </c>
      <c r="M48" s="228">
        <f>+bendras!G221</f>
        <v>0</v>
      </c>
      <c r="N48" s="80">
        <f>+bendras!H221</f>
        <v>0</v>
      </c>
    </row>
    <row r="49" spans="1:14" ht="58.5" customHeight="1" thickBot="1">
      <c r="A49" s="253"/>
      <c r="B49" s="253"/>
      <c r="C49" s="233"/>
      <c r="D49" s="241"/>
      <c r="E49" s="241"/>
      <c r="F49" s="215"/>
      <c r="G49" s="241"/>
      <c r="H49" s="241"/>
      <c r="I49" s="233"/>
      <c r="J49" s="241"/>
      <c r="K49" s="241"/>
      <c r="L49" s="241"/>
      <c r="M49" s="233"/>
      <c r="N49" s="241"/>
    </row>
    <row r="50" spans="1:14" ht="57" customHeight="1" thickBot="1">
      <c r="A50" s="140" t="s">
        <v>23</v>
      </c>
      <c r="B50" s="141" t="s">
        <v>24</v>
      </c>
      <c r="C50" s="142" t="str">
        <f>+bendras!A222</f>
        <v>PIRMADIENIS</v>
      </c>
      <c r="D50" s="144">
        <f>+bendras!B222</f>
        <v>44620</v>
      </c>
      <c r="E50" s="142" t="str">
        <f>+bendras!A231</f>
        <v>ANTRADIENIS</v>
      </c>
      <c r="F50" s="144">
        <f>+bendras!B231</f>
        <v>44621</v>
      </c>
      <c r="G50" s="142" t="str">
        <f>+bendras!A239</f>
        <v>TREČIADIENIS</v>
      </c>
      <c r="H50" s="144">
        <f>+bendras!B239</f>
        <v>44622</v>
      </c>
      <c r="I50" s="142" t="str">
        <f>+bendras!A248</f>
        <v>KETVIRTADIENIS</v>
      </c>
      <c r="J50" s="144">
        <f>+bendras!B248</f>
        <v>44623</v>
      </c>
      <c r="K50" s="142" t="str">
        <f>+bendras!A257</f>
        <v>PENKTADIENIS</v>
      </c>
      <c r="L50" s="144">
        <f>+bendras!B257</f>
        <v>44624</v>
      </c>
      <c r="M50" s="142" t="str">
        <f>+bendras!A265</f>
        <v>ŠEŠTADIENIS</v>
      </c>
      <c r="N50" s="144">
        <f>+bendras!B265</f>
        <v>44625</v>
      </c>
    </row>
    <row r="51" spans="1:14" ht="80.25" customHeight="1">
      <c r="A51" s="145" t="s">
        <v>1</v>
      </c>
      <c r="B51" s="146" t="s">
        <v>28</v>
      </c>
      <c r="C51" s="147">
        <f>+bendras!G222</f>
        <v>0</v>
      </c>
      <c r="D51" s="195">
        <f>+bendras!H222</f>
        <v>0</v>
      </c>
      <c r="E51" s="147" t="str">
        <f>+bendras!G231</f>
        <v>Pratybos
SLAUGOS TEISĖ IR ADMINISTRAVIMAS
doc. Sigitas Naruševičius</v>
      </c>
      <c r="F51" s="235" t="str">
        <f>+bendras!H231</f>
        <v>MS Teams</v>
      </c>
      <c r="G51" s="147" t="str">
        <f>+bendras!G239</f>
        <v>Pratybos
PALITYVIOJI IR ONKOLOGIN4 SLAUGA
lekt. Alma Paškevičė</v>
      </c>
      <c r="H51" s="195" t="str">
        <f>+bendras!H239</f>
        <v>MS Teams</v>
      </c>
      <c r="I51" s="147" t="str">
        <f>+bendras!G248</f>
        <v>Laisvai pasirenkami dalykai
FIZINIO AKTYVUMO TECHNOLOGIJOS
lekt. Aušrelė Visockienė
MULTIMEDIJA IR INTERNETAS
lekt. Danguolė Leščinskienė</v>
      </c>
      <c r="J51" s="195" t="str">
        <f>+bendras!H248</f>
        <v>Sporto salė
109a*</v>
      </c>
      <c r="K51" s="147">
        <f>+bendras!G257</f>
        <v>0</v>
      </c>
      <c r="L51" s="195">
        <f>+bendras!H257</f>
        <v>0</v>
      </c>
      <c r="M51" s="147" t="str">
        <f>+bendras!G265</f>
        <v>
Laisvai pasirenkamas dalykas
Pratybos (I pogrupis)
SLAUGA NAMUOSE(INTEGRALIOJI SLAUGA)
lekt. Teresė Draugelienė</v>
      </c>
      <c r="N51" s="151" t="str">
        <f>+bendras!H265</f>
        <v>308*/MS Teams</v>
      </c>
    </row>
    <row r="52" spans="1:14" ht="75" customHeight="1" thickBot="1">
      <c r="A52" s="153" t="s">
        <v>2</v>
      </c>
      <c r="B52" s="154" t="s">
        <v>29</v>
      </c>
      <c r="C52" s="149">
        <f>+bendras!G223</f>
        <v>0</v>
      </c>
      <c r="D52" s="242">
        <f>+bendras!H223</f>
        <v>0</v>
      </c>
      <c r="E52" s="149" t="str">
        <f>+bendras!G232</f>
        <v>Pratybos
SLAUGOS TEISĖ IR ADMINISTRAVIMAS
doc. Sigitas Naruševičius</v>
      </c>
      <c r="F52" s="242" t="str">
        <f>+bendras!H232</f>
        <v>MS Teams</v>
      </c>
      <c r="G52" s="149" t="str">
        <f>+bendras!G240</f>
        <v>Pratybos
PALITYVIOJI IR ONKOLOGIN4 SLAUGA
lekt. Alma Paškevičė</v>
      </c>
      <c r="H52" s="242" t="str">
        <f>+bendras!H240</f>
        <v>MS Teams</v>
      </c>
      <c r="I52" s="149" t="str">
        <f>+bendras!G249</f>
        <v>Laisvai pasirenkami dalykai
FIZINIO AKTYVUMO TECHNOLOGIJOS
lekt. Aušrelė Visockienė
MULTIMEDIJA IR INTERNETAS
lekt. Danguolė Leščinskienė</v>
      </c>
      <c r="J52" s="242" t="str">
        <f>+bendras!H249</f>
        <v>Sporto salė
109a*</v>
      </c>
      <c r="K52" s="149">
        <f>+bendras!G258</f>
        <v>0</v>
      </c>
      <c r="L52" s="242">
        <f>+bendras!H258</f>
        <v>0</v>
      </c>
      <c r="M52" s="149" t="str">
        <f>+bendras!G266</f>
        <v>Laisvai pasirenkamas dalykas
Pratybos (I pogrupis)
SLAUGA NAMUOSE(INTEGRALIOJI SLAUGA)
lekt. Teresė Draugelienė</v>
      </c>
      <c r="N52" s="248" t="str">
        <f>+bendras!H266</f>
        <v>308*/MS Teams</v>
      </c>
    </row>
    <row r="53" spans="1:14" ht="34.5" customHeight="1" thickBot="1">
      <c r="A53" s="160" t="s">
        <v>25</v>
      </c>
      <c r="B53" s="161" t="s">
        <v>30</v>
      </c>
      <c r="C53" s="220">
        <f>+bendras!G224</f>
        <v>0</v>
      </c>
      <c r="D53" s="284">
        <f>+bendras!H224</f>
        <v>0</v>
      </c>
      <c r="E53" s="220">
        <f>+bendras!G233</f>
        <v>0</v>
      </c>
      <c r="F53" s="284">
        <f>+bendras!H233</f>
        <v>0</v>
      </c>
      <c r="G53" s="220">
        <f>+bendras!G241</f>
        <v>0</v>
      </c>
      <c r="H53" s="284">
        <f>+bendras!H241</f>
        <v>0</v>
      </c>
      <c r="I53" s="220">
        <f>+bendras!G250</f>
        <v>0</v>
      </c>
      <c r="J53" s="284">
        <f>+bendras!H250</f>
        <v>0</v>
      </c>
      <c r="K53" s="220">
        <f>+bendras!G259</f>
        <v>0</v>
      </c>
      <c r="L53" s="284">
        <f>+bendras!H259</f>
        <v>0</v>
      </c>
      <c r="M53" s="220">
        <f>+bendras!G267</f>
        <v>0</v>
      </c>
      <c r="N53" s="285">
        <f>+bendras!H267</f>
        <v>0</v>
      </c>
    </row>
    <row r="54" spans="1:14" ht="78" customHeight="1">
      <c r="A54" s="145" t="s">
        <v>3</v>
      </c>
      <c r="B54" s="146" t="s">
        <v>31</v>
      </c>
      <c r="C54" s="147" t="str">
        <f>+bendras!G225</f>
        <v>Teorija
SLAUGOS TEISĖ IR ADMINISTRAVIMAS
doc. Sigitas Naruševičius</v>
      </c>
      <c r="D54" s="235" t="str">
        <f>+bendras!H225</f>
        <v>MS Teams</v>
      </c>
      <c r="E54" s="147" t="str">
        <f>+bendras!G234</f>
        <v>Teorija
PALITYVIOJI IR ONKOLOGIN4 SLAUGA
lekt. Alma Paškevičė</v>
      </c>
      <c r="F54" s="235" t="str">
        <f>+bendras!H234</f>
        <v>MS Teams</v>
      </c>
      <c r="G54" s="147" t="str">
        <f>+bendras!G242</f>
        <v>Pratybos
PALITYVIOJI IR ONKOLOGIN4 SLAUGA
lekt. Alma Paškevičė</v>
      </c>
      <c r="H54" s="235" t="str">
        <f>+bendras!H242</f>
        <v>MS Teams</v>
      </c>
      <c r="I54" s="147">
        <f>+bendras!G251</f>
        <v>0</v>
      </c>
      <c r="J54" s="235">
        <f>+bendras!H251</f>
        <v>0</v>
      </c>
      <c r="K54" s="147">
        <f>+bendras!G260</f>
        <v>0</v>
      </c>
      <c r="L54" s="235">
        <f>+bendras!H260</f>
        <v>0</v>
      </c>
      <c r="M54" s="147">
        <f>+bendras!G268</f>
        <v>0</v>
      </c>
      <c r="N54" s="245">
        <f>+bendras!H268</f>
        <v>0</v>
      </c>
    </row>
    <row r="55" spans="1:14" ht="57.75" customHeight="1">
      <c r="A55" s="170" t="s">
        <v>4</v>
      </c>
      <c r="B55" s="173" t="s">
        <v>32</v>
      </c>
      <c r="C55" s="224" t="str">
        <f>+bendras!G226</f>
        <v>Teorija
SLAUGOS TEISĖ IR ADMINISTRAVIMAS
doc. Sigitas Naruševičius</v>
      </c>
      <c r="D55" s="244" t="str">
        <f>+bendras!H226</f>
        <v>MS Teams</v>
      </c>
      <c r="E55" s="224" t="str">
        <f>+bendras!G235</f>
        <v>Teorija
PALITYVIOJI IR ONKOLOGIN4 SLAUGA
lekt. Alma Paškevičė</v>
      </c>
      <c r="F55" s="244" t="str">
        <f>+bendras!H235</f>
        <v>MS Teams</v>
      </c>
      <c r="G55" s="224">
        <f>+bendras!G243</f>
        <v>0</v>
      </c>
      <c r="H55" s="244">
        <f>+bendras!H243</f>
        <v>0</v>
      </c>
      <c r="I55" s="224">
        <f>+bendras!G252</f>
        <v>0</v>
      </c>
      <c r="J55" s="244">
        <f>+bendras!H252</f>
        <v>0</v>
      </c>
      <c r="K55" s="224">
        <f>+bendras!G261</f>
        <v>0</v>
      </c>
      <c r="L55" s="244">
        <f>+bendras!H261</f>
        <v>0</v>
      </c>
      <c r="M55" s="224">
        <f>+bendras!G269</f>
        <v>0</v>
      </c>
      <c r="N55" s="246">
        <f>+bendras!H269</f>
        <v>0</v>
      </c>
    </row>
    <row r="56" spans="1:14" ht="66.75" customHeight="1">
      <c r="A56" s="153" t="s">
        <v>5</v>
      </c>
      <c r="B56" s="154" t="s">
        <v>33</v>
      </c>
      <c r="C56" s="224">
        <f>+bendras!G227</f>
        <v>0</v>
      </c>
      <c r="D56" s="244">
        <f>+bendras!H227</f>
        <v>0</v>
      </c>
      <c r="E56" s="224" t="str">
        <f>+bendras!G236</f>
        <v>Nuo 17 val.
Laisvai pasirenkamas dalykas
ADMINISTRAVIMO PAGRINDAI
lekt. Vilma Savukynienė</v>
      </c>
      <c r="F56" s="244" t="str">
        <f>+bendras!H236</f>
        <v>303*</v>
      </c>
      <c r="G56" s="224">
        <f>+bendras!G244</f>
        <v>0</v>
      </c>
      <c r="H56" s="244">
        <f>+bendras!H244</f>
        <v>0</v>
      </c>
      <c r="I56" s="224">
        <f>+bendras!G253</f>
        <v>0</v>
      </c>
      <c r="J56" s="244">
        <f>+bendras!H253</f>
        <v>0</v>
      </c>
      <c r="K56" s="224" t="str">
        <f>+bendras!G262</f>
        <v>
Laisvai pasirenkamas dalykas
Nuo 17 val.
Pratybos (II pogrupis)
SLAUGA NAMUOSE(INTEGRALIOJI SLAUGA)
lekt. Teresė Draugelienė</v>
      </c>
      <c r="L56" s="244" t="str">
        <f>+bendras!H262</f>
        <v>308*</v>
      </c>
      <c r="M56" s="224">
        <f>+bendras!G270</f>
        <v>0</v>
      </c>
      <c r="N56" s="246">
        <f>+bendras!H270</f>
        <v>0</v>
      </c>
    </row>
    <row r="57" spans="1:48" s="4" customFormat="1" ht="63.75" customHeight="1">
      <c r="A57" s="170" t="s">
        <v>6</v>
      </c>
      <c r="B57" s="189" t="s">
        <v>34</v>
      </c>
      <c r="C57" s="224">
        <f>+bendras!G229</f>
        <v>0</v>
      </c>
      <c r="D57" s="244">
        <f>+bendras!H229</f>
        <v>0</v>
      </c>
      <c r="E57" s="224" t="str">
        <f>+bendras!G237</f>
        <v>Laisvai pasirenkami dalykas
ADMINISTRAVIMO PAGRINDAI
lekt. Vilma Savukynienė</v>
      </c>
      <c r="F57" s="244" t="str">
        <f>+bendras!H237</f>
        <v>303*</v>
      </c>
      <c r="G57" s="224">
        <f>+bendras!G245</f>
        <v>0</v>
      </c>
      <c r="H57" s="244">
        <f>+bendras!H245</f>
        <v>0</v>
      </c>
      <c r="I57" s="224" t="str">
        <f>+bendras!G255</f>
        <v>Teorija
BENDRUOMENĖS SLAUGA
lekt. Dalia Kitavičienė</v>
      </c>
      <c r="J57" s="244" t="str">
        <f>+bendras!H255</f>
        <v>MS Teams</v>
      </c>
      <c r="K57" s="224" t="str">
        <f>+bendras!G263</f>
        <v>Laisvai pasirenkamas dalykas
Pratybos (II pogrupis)
SLAUGA NAMUOSE(INTEGRALIOJI SLAUGA)
lekt. Teresė Draugelienė</v>
      </c>
      <c r="L57" s="244" t="str">
        <f>+bendras!H263</f>
        <v>308*</v>
      </c>
      <c r="M57" s="224">
        <f>+bendras!G271</f>
        <v>0</v>
      </c>
      <c r="N57" s="246">
        <f>+bendras!H271</f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s="4" customFormat="1" ht="62.25" customHeight="1" thickBot="1">
      <c r="A58" s="176" t="s">
        <v>26</v>
      </c>
      <c r="B58" s="177" t="s">
        <v>35</v>
      </c>
      <c r="C58" s="228">
        <f>+bendras!G230</f>
        <v>0</v>
      </c>
      <c r="D58" s="257">
        <f>+bendras!H230</f>
        <v>0</v>
      </c>
      <c r="E58" s="228">
        <f>+bendras!G238</f>
        <v>0</v>
      </c>
      <c r="F58" s="231">
        <f>+bendras!H238</f>
        <v>0</v>
      </c>
      <c r="G58" s="228">
        <f>+bendras!G247</f>
        <v>0</v>
      </c>
      <c r="H58" s="257">
        <f>+bendras!H247</f>
        <v>0</v>
      </c>
      <c r="I58" s="228"/>
      <c r="J58" s="257">
        <f>+bendras!H256</f>
        <v>0</v>
      </c>
      <c r="K58" s="228">
        <f>+bendras!G264</f>
        <v>0</v>
      </c>
      <c r="L58" s="257">
        <f>+bendras!H264</f>
        <v>0</v>
      </c>
      <c r="M58" s="228">
        <f>+bendras!G272</f>
        <v>0</v>
      </c>
      <c r="N58" s="80">
        <f>+bendras!H272</f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s="4" customFormat="1" ht="15.75" customHeight="1" thickBot="1">
      <c r="A59" s="137"/>
      <c r="B59" s="139"/>
      <c r="C59" s="137"/>
      <c r="D59" s="139"/>
      <c r="E59" s="137"/>
      <c r="F59" s="139"/>
      <c r="G59" s="137"/>
      <c r="H59" s="139"/>
      <c r="I59" s="137"/>
      <c r="J59" s="139"/>
      <c r="K59" s="137"/>
      <c r="L59" s="139"/>
      <c r="M59" s="137"/>
      <c r="N59" s="137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s="4" customFormat="1" ht="36" customHeight="1" thickBot="1">
      <c r="A60" s="140" t="s">
        <v>23</v>
      </c>
      <c r="B60" s="141" t="s">
        <v>24</v>
      </c>
      <c r="C60" s="347" t="str">
        <f>+bendras!A273</f>
        <v>PIRMADIENIS</v>
      </c>
      <c r="D60" s="348">
        <f>+bendras!B273</f>
        <v>44627</v>
      </c>
      <c r="E60" s="142" t="str">
        <f>+bendras!A282</f>
        <v>ANTRADIENIS</v>
      </c>
      <c r="F60" s="144">
        <f>+bendras!B282</f>
        <v>44628</v>
      </c>
      <c r="G60" s="142" t="str">
        <f>+bendras!A290</f>
        <v>TREČIADIENIS</v>
      </c>
      <c r="H60" s="144">
        <f>+bendras!B290</f>
        <v>44629</v>
      </c>
      <c r="I60" s="142" t="str">
        <f>+bendras!A299</f>
        <v>KETVIRTADIENIS</v>
      </c>
      <c r="J60" s="144">
        <f>+bendras!B299</f>
        <v>44630</v>
      </c>
      <c r="K60" s="142" t="str">
        <f>+bendras!A308</f>
        <v>PENKTADIENIS</v>
      </c>
      <c r="L60" s="144">
        <f>+bendras!B308</f>
        <v>44631</v>
      </c>
      <c r="M60" s="142" t="str">
        <f>+bendras!A316</f>
        <v>ŠEŠTADIENIS</v>
      </c>
      <c r="N60" s="144">
        <f>+bendras!B316</f>
        <v>44632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14" ht="80.25" customHeight="1">
      <c r="A61" s="145" t="s">
        <v>1</v>
      </c>
      <c r="B61" s="146" t="s">
        <v>28</v>
      </c>
      <c r="C61" s="349">
        <f>+bendras!G273</f>
        <v>0</v>
      </c>
      <c r="D61" s="350">
        <f>+bendras!H273</f>
        <v>0</v>
      </c>
      <c r="E61" s="147" t="str">
        <f>+bendras!G282</f>
        <v>Pratybos
PALITYVIOJI IR ONKOLOGIN4 SLAUGA
lekt. Alma Paškevičė</v>
      </c>
      <c r="F61" s="235" t="str">
        <f>+bendras!H282</f>
        <v>MS Teams</v>
      </c>
      <c r="G61" s="147" t="str">
        <f>+bendras!G290</f>
        <v>Pratybos
SLAUGOS TEISĖ IR ADMINISTRAVIMAS
doc. Sigitas Naruševičius</v>
      </c>
      <c r="H61" s="195" t="str">
        <f>+bendras!H290</f>
        <v>MS Teams</v>
      </c>
      <c r="I61" s="147" t="str">
        <f>+bendras!G299</f>
        <v>Laisvai pasirenkami dalykai
FIZINIO AKTYVUMO TECHNOLOGIJOS
lekt. Aušrelė Visockienė
MULTIMEDIJA IR INTERNETAS
lekt. Danguolė Leščinskienė</v>
      </c>
      <c r="J61" s="195" t="str">
        <f>+bendras!H299</f>
        <v>Sporto salė
109a*</v>
      </c>
      <c r="K61" s="147">
        <f>+bendras!G308</f>
        <v>0</v>
      </c>
      <c r="L61" s="195">
        <f>+bendras!H308</f>
        <v>0</v>
      </c>
      <c r="M61" s="147">
        <f>+bendras!G316</f>
        <v>0</v>
      </c>
      <c r="N61" s="151">
        <f>+bendras!H316</f>
        <v>0</v>
      </c>
    </row>
    <row r="62" spans="1:14" ht="72" customHeight="1" thickBot="1">
      <c r="A62" s="153" t="s">
        <v>2</v>
      </c>
      <c r="B62" s="154" t="s">
        <v>29</v>
      </c>
      <c r="C62" s="351">
        <f>+bendras!G274</f>
        <v>0</v>
      </c>
      <c r="D62" s="352">
        <f>+bendras!H274</f>
        <v>0</v>
      </c>
      <c r="E62" s="149" t="str">
        <f>+bendras!G283</f>
        <v>Pratybos
PALITYVIOJI IR ONKOLOGIN4 SLAUGA
lekt. Alma Paškevičė</v>
      </c>
      <c r="F62" s="242" t="str">
        <f>+bendras!H283</f>
        <v>MS Teams</v>
      </c>
      <c r="G62" s="149" t="str">
        <f>+bendras!G291</f>
        <v>Pratybos
SLAUGOS TEISĖ IR ADMINISTRAVIMAS
doc. Sigitas Naruševičius</v>
      </c>
      <c r="H62" s="242" t="str">
        <f>+bendras!H291</f>
        <v>MS Teams</v>
      </c>
      <c r="I62" s="149" t="str">
        <f>+bendras!G300</f>
        <v>Laisvai pasirenkami dalykai
FIZINIO AKTYVUMO TECHNOLOGIJOS
lekt. Aušrelė Visockienė
MULTIMEDIJA IR INTERNETAS
lekt. Danguolė Leščinskienė</v>
      </c>
      <c r="J62" s="242" t="str">
        <f>+bendras!H300</f>
        <v>Sporto salė
109a*</v>
      </c>
      <c r="K62" s="149">
        <f>+bendras!G309</f>
        <v>0</v>
      </c>
      <c r="L62" s="242">
        <f>+bendras!H309</f>
        <v>0</v>
      </c>
      <c r="M62" s="149">
        <f>+bendras!G317</f>
        <v>0</v>
      </c>
      <c r="N62" s="248">
        <f>+bendras!H317</f>
        <v>0</v>
      </c>
    </row>
    <row r="63" spans="1:14" ht="36.75" customHeight="1" thickBot="1">
      <c r="A63" s="160" t="s">
        <v>25</v>
      </c>
      <c r="B63" s="161" t="s">
        <v>30</v>
      </c>
      <c r="C63" s="220">
        <f>+bendras!G275</f>
        <v>0</v>
      </c>
      <c r="D63" s="383">
        <f>+bendras!H275</f>
        <v>0</v>
      </c>
      <c r="E63" s="220">
        <f>+bendras!G284</f>
        <v>0</v>
      </c>
      <c r="F63" s="284">
        <f>+bendras!H284</f>
        <v>0</v>
      </c>
      <c r="G63" s="220">
        <f>+bendras!G292</f>
        <v>0</v>
      </c>
      <c r="H63" s="284">
        <f>+bendras!H292</f>
        <v>0</v>
      </c>
      <c r="I63" s="220">
        <f>+bendras!G301</f>
        <v>0</v>
      </c>
      <c r="J63" s="284">
        <f>+bendras!H301</f>
        <v>0</v>
      </c>
      <c r="K63" s="220">
        <f>+bendras!G310</f>
        <v>0</v>
      </c>
      <c r="L63" s="284">
        <f>+bendras!H310</f>
        <v>0</v>
      </c>
      <c r="M63" s="220">
        <f>+bendras!G318</f>
        <v>0</v>
      </c>
      <c r="N63" s="285">
        <f>+bendras!H318</f>
        <v>0</v>
      </c>
    </row>
    <row r="64" spans="1:14" ht="79.5" customHeight="1">
      <c r="A64" s="145" t="s">
        <v>3</v>
      </c>
      <c r="B64" s="146" t="s">
        <v>31</v>
      </c>
      <c r="C64" s="349">
        <f>+bendras!G276</f>
        <v>0</v>
      </c>
      <c r="D64" s="353">
        <f>+bendras!H276</f>
        <v>0</v>
      </c>
      <c r="E64" s="147" t="str">
        <f>+bendras!G285</f>
        <v>Teorija
PALITYVIOJI IR ONKOLOGIN4 SLAUGA
lekt. Alma Paškevičė</v>
      </c>
      <c r="F64" s="235" t="str">
        <f>+bendras!H285</f>
        <v>MS Teams</v>
      </c>
      <c r="G64" s="147">
        <f>+bendras!G293</f>
        <v>0</v>
      </c>
      <c r="H64" s="235">
        <f>+bendras!H293</f>
        <v>0</v>
      </c>
      <c r="I64" s="147">
        <f>+bendras!G302</f>
        <v>0</v>
      </c>
      <c r="J64" s="235">
        <f>+bendras!H302</f>
        <v>0</v>
      </c>
      <c r="K64" s="147">
        <f>+bendras!G311</f>
        <v>0</v>
      </c>
      <c r="L64" s="235">
        <f>+bendras!H311</f>
        <v>0</v>
      </c>
      <c r="M64" s="147">
        <f>+bendras!G319</f>
        <v>0</v>
      </c>
      <c r="N64" s="245">
        <f>+bendras!H319</f>
        <v>0</v>
      </c>
    </row>
    <row r="65" spans="1:14" ht="83.25" customHeight="1">
      <c r="A65" s="170" t="s">
        <v>4</v>
      </c>
      <c r="B65" s="173" t="s">
        <v>32</v>
      </c>
      <c r="C65" s="354">
        <f>+bendras!G277</f>
        <v>0</v>
      </c>
      <c r="D65" s="355">
        <f>+bendras!H277</f>
        <v>0</v>
      </c>
      <c r="E65" s="224" t="str">
        <f>+bendras!G286</f>
        <v>Teorija
PALITYVIOJI IR ONKOLOGIN4 SLAUGA
lekt. Alma Paškevičė</v>
      </c>
      <c r="F65" s="244" t="str">
        <f>+bendras!H286</f>
        <v>MS Teams</v>
      </c>
      <c r="G65" s="224">
        <f>+bendras!G294</f>
        <v>0</v>
      </c>
      <c r="H65" s="244">
        <f>+bendras!H294</f>
        <v>0</v>
      </c>
      <c r="I65" s="224">
        <f>+bendras!G303</f>
        <v>0</v>
      </c>
      <c r="J65" s="244">
        <f>+bendras!H303</f>
        <v>0</v>
      </c>
      <c r="K65" s="224">
        <f>+bendras!G312</f>
        <v>0</v>
      </c>
      <c r="L65" s="244">
        <f>+bendras!H312</f>
        <v>0</v>
      </c>
      <c r="M65" s="224">
        <f>+bendras!G320</f>
        <v>0</v>
      </c>
      <c r="N65" s="246">
        <f>+bendras!H320</f>
        <v>0</v>
      </c>
    </row>
    <row r="66" spans="1:14" ht="79.5" customHeight="1">
      <c r="A66" s="153" t="s">
        <v>5</v>
      </c>
      <c r="B66" s="154" t="s">
        <v>33</v>
      </c>
      <c r="C66" s="354" t="str">
        <f>+bendras!G278</f>
        <v>
Pratybos
KARDIOLOGINĖ SLAUGA
lekt. Rasa Karčiauskienė</v>
      </c>
      <c r="D66" s="355">
        <f>+bendras!H278</f>
        <v>315</v>
      </c>
      <c r="E66" s="224" t="str">
        <f>+bendras!G287</f>
        <v>Nuo 17 val.
Laisvai pasirenkamas dalykas
ADMINISTRAVIMO PAGRINDAI
lekt. Vilma Savukynienė</v>
      </c>
      <c r="F66" s="244" t="str">
        <f>+bendras!H287</f>
        <v>303*</v>
      </c>
      <c r="G66" s="224">
        <f>+bendras!G295</f>
        <v>0</v>
      </c>
      <c r="H66" s="244">
        <f>+bendras!H295</f>
        <v>0</v>
      </c>
      <c r="I66" s="224">
        <f>+bendras!G304</f>
        <v>0</v>
      </c>
      <c r="J66" s="244">
        <f>+bendras!H304</f>
        <v>0</v>
      </c>
      <c r="K66" s="224">
        <f>+bendras!G313</f>
        <v>0</v>
      </c>
      <c r="L66" s="244">
        <f>+bendras!H313</f>
        <v>0</v>
      </c>
      <c r="M66" s="224">
        <f>+bendras!G321</f>
        <v>0</v>
      </c>
      <c r="N66" s="246">
        <f>+bendras!H321</f>
        <v>0</v>
      </c>
    </row>
    <row r="67" spans="1:14" ht="36.75" customHeight="1">
      <c r="A67" s="170" t="s">
        <v>6</v>
      </c>
      <c r="B67" s="189" t="s">
        <v>34</v>
      </c>
      <c r="C67" s="354">
        <f>+bendras!G280</f>
        <v>0</v>
      </c>
      <c r="D67" s="355">
        <f>+bendras!H280</f>
        <v>0</v>
      </c>
      <c r="E67" s="224" t="str">
        <f>+bendras!G288</f>
        <v>Laisvai pasirenkami dalykas
ADMINISTRAVIMO PAGRINDAI
lekt. Vilma Savukynienė</v>
      </c>
      <c r="F67" s="244" t="str">
        <f>+bendras!H288</f>
        <v>303*</v>
      </c>
      <c r="G67" s="224">
        <f>+bendras!G297</f>
        <v>0</v>
      </c>
      <c r="H67" s="244">
        <f>+bendras!H297</f>
        <v>0</v>
      </c>
      <c r="I67" s="224" t="str">
        <f>+bendras!G306</f>
        <v>Pratybos
BENDRUOMENĖS SLAUGA 
lekt. Dalia Kitavičienė</v>
      </c>
      <c r="J67" s="244" t="str">
        <f>+bendras!H306</f>
        <v>305</v>
      </c>
      <c r="K67" s="224">
        <f>+bendras!G314</f>
        <v>0</v>
      </c>
      <c r="L67" s="244">
        <f>+bendras!H314</f>
        <v>0</v>
      </c>
      <c r="M67" s="224">
        <f>+bendras!G322</f>
        <v>0</v>
      </c>
      <c r="N67" s="246">
        <f>+bendras!H322</f>
        <v>0</v>
      </c>
    </row>
    <row r="68" spans="1:14" ht="36.75" customHeight="1" thickBot="1">
      <c r="A68" s="176" t="s">
        <v>26</v>
      </c>
      <c r="B68" s="177" t="s">
        <v>35</v>
      </c>
      <c r="C68" s="356">
        <f>+bendras!G281</f>
        <v>0</v>
      </c>
      <c r="D68" s="357">
        <f>+bendras!H281</f>
        <v>0</v>
      </c>
      <c r="E68" s="228">
        <f>+bendras!G289</f>
        <v>0</v>
      </c>
      <c r="F68" s="231">
        <f>+bendras!H289</f>
        <v>0</v>
      </c>
      <c r="G68" s="228">
        <f>+bendras!G298</f>
        <v>0</v>
      </c>
      <c r="H68" s="257">
        <f>+bendras!H298</f>
        <v>0</v>
      </c>
      <c r="I68" s="228">
        <f>+bendras!G307</f>
        <v>0</v>
      </c>
      <c r="J68" s="257">
        <f>+bendras!H307</f>
        <v>0</v>
      </c>
      <c r="K68" s="228">
        <f>+bendras!G315</f>
        <v>0</v>
      </c>
      <c r="L68" s="257">
        <f>+bendras!H315</f>
        <v>0</v>
      </c>
      <c r="M68" s="228">
        <f>+bendras!G323</f>
        <v>0</v>
      </c>
      <c r="N68" s="80">
        <f>+bendras!H323</f>
        <v>0</v>
      </c>
    </row>
    <row r="69" ht="36.75" customHeight="1" thickBot="1"/>
    <row r="70" spans="1:14" ht="36.75" customHeight="1" thickBot="1">
      <c r="A70" s="140" t="s">
        <v>23</v>
      </c>
      <c r="B70" s="141" t="s">
        <v>24</v>
      </c>
      <c r="C70" s="142" t="str">
        <f>+bendras!A324</f>
        <v>PIRMADIENIS</v>
      </c>
      <c r="D70" s="287">
        <f>+bendras!B324</f>
        <v>44634</v>
      </c>
      <c r="E70" s="142" t="str">
        <f>+bendras!A333</f>
        <v>ANTRADIENIS</v>
      </c>
      <c r="F70" s="287">
        <f>+bendras!B333</f>
        <v>44635</v>
      </c>
      <c r="G70" s="142" t="str">
        <f>+bendras!A341</f>
        <v>TREČIADIENIS</v>
      </c>
      <c r="H70" s="287">
        <f>+bendras!B341</f>
        <v>44636</v>
      </c>
      <c r="I70" s="142" t="str">
        <f>+bendras!A350</f>
        <v>KETVIRTADIENIS</v>
      </c>
      <c r="J70" s="287">
        <f>+bendras!B350</f>
        <v>44637</v>
      </c>
      <c r="K70" s="142" t="str">
        <f>+bendras!A359</f>
        <v>PENKTADIENIS</v>
      </c>
      <c r="L70" s="287">
        <f>+bendras!B359</f>
        <v>44638</v>
      </c>
      <c r="M70" s="142" t="str">
        <f>+bendras!A368</f>
        <v>ŠEŠTADIENIS</v>
      </c>
      <c r="N70" s="287">
        <f>+bendras!B368</f>
        <v>44639</v>
      </c>
    </row>
    <row r="71" spans="1:14" ht="69.75" customHeight="1">
      <c r="A71" s="145" t="s">
        <v>1</v>
      </c>
      <c r="B71" s="146" t="s">
        <v>28</v>
      </c>
      <c r="C71" s="147" t="str">
        <f>+bendras!G324</f>
        <v>Pratybos
SLAUGOS TEISĖ IR ADMINISTRAVIMAS
doc. Sigitas Naruševičius</v>
      </c>
      <c r="D71" s="195" t="str">
        <f>+bendras!H324</f>
        <v>MS Teams</v>
      </c>
      <c r="E71" s="147" t="str">
        <f>+bendras!G333</f>
        <v>Pratybos
PALITYVIOJI IR ONKOLOGIN4 SLAUGA
lekt. Alma Paškevičė</v>
      </c>
      <c r="F71" s="195" t="str">
        <f>+bendras!H333</f>
        <v>MS Teams</v>
      </c>
      <c r="G71" s="147">
        <f>+bendras!G341</f>
        <v>0</v>
      </c>
      <c r="H71" s="195">
        <f>+bendras!H341</f>
        <v>0</v>
      </c>
      <c r="I71" s="147" t="str">
        <f>+bendras!G350</f>
        <v>Laisvai pasirenkami dalykai
FIZINIO AKTYVUMO TECHNOLOGIJOS
lekt. Aušrelė Visockienė</v>
      </c>
      <c r="J71" s="195" t="str">
        <f>+bendras!H350</f>
        <v>Sporto salė</v>
      </c>
      <c r="K71" s="147">
        <f>+bendras!G359</f>
        <v>0</v>
      </c>
      <c r="L71" s="195">
        <f>+bendras!H359</f>
        <v>0</v>
      </c>
      <c r="M71" s="147">
        <f>+bendras!G368</f>
        <v>0</v>
      </c>
      <c r="N71" s="151">
        <f>+bendras!H368</f>
        <v>0</v>
      </c>
    </row>
    <row r="72" spans="1:14" ht="71.25" customHeight="1" thickBot="1">
      <c r="A72" s="153" t="s">
        <v>2</v>
      </c>
      <c r="B72" s="154" t="s">
        <v>29</v>
      </c>
      <c r="C72" s="149" t="str">
        <f>+bendras!G325</f>
        <v>Pratybos
SLAUGOS TEISĖ IR ADMINISTRAVIMAS
doc. Sigitas Naruševičius</v>
      </c>
      <c r="D72" s="242" t="str">
        <f>+bendras!H325</f>
        <v>MS Teams</v>
      </c>
      <c r="E72" s="149" t="str">
        <f>+bendras!G334</f>
        <v>Pratybos
PALITYVIOJI IR ONKOLOGIN4 SLAUGA
lekt. Alma Paškevičė</v>
      </c>
      <c r="F72" s="242" t="str">
        <f>+bendras!H334</f>
        <v>MS Teams</v>
      </c>
      <c r="G72" s="149">
        <f>+bendras!G342</f>
        <v>0</v>
      </c>
      <c r="H72" s="242">
        <f>+bendras!H342</f>
        <v>0</v>
      </c>
      <c r="I72" s="149" t="str">
        <f>+bendras!G351</f>
        <v>Laisvai pasirenkami dalykai
FIZINIO AKTYVUMO TECHNOLOGIJOS
lekt. Aušrelė Visockienė</v>
      </c>
      <c r="J72" s="242" t="str">
        <f>+bendras!H351</f>
        <v>Sporto salė</v>
      </c>
      <c r="K72" s="149">
        <f>+bendras!G360</f>
        <v>0</v>
      </c>
      <c r="L72" s="242">
        <f>+bendras!H360</f>
        <v>0</v>
      </c>
      <c r="M72" s="149">
        <f>+bendras!G369</f>
        <v>0</v>
      </c>
      <c r="N72" s="248">
        <f>+bendras!H369</f>
        <v>0</v>
      </c>
    </row>
    <row r="73" spans="1:14" ht="36.75" customHeight="1" thickBot="1">
      <c r="A73" s="160" t="s">
        <v>25</v>
      </c>
      <c r="B73" s="161" t="s">
        <v>30</v>
      </c>
      <c r="C73" s="220">
        <f>+bendras!G326</f>
        <v>0</v>
      </c>
      <c r="D73" s="284">
        <f>+bendras!H326</f>
        <v>0</v>
      </c>
      <c r="E73" s="220">
        <f>+bendras!G335</f>
        <v>0</v>
      </c>
      <c r="F73" s="284">
        <f>+bendras!H335</f>
        <v>0</v>
      </c>
      <c r="G73" s="220">
        <f>+bendras!G343</f>
        <v>0</v>
      </c>
      <c r="H73" s="284">
        <f>+bendras!H343</f>
        <v>0</v>
      </c>
      <c r="I73" s="220">
        <f>+bendras!G352</f>
        <v>0</v>
      </c>
      <c r="J73" s="284">
        <f>+bendras!H352</f>
        <v>0</v>
      </c>
      <c r="K73" s="220">
        <f>+bendras!G361</f>
        <v>0</v>
      </c>
      <c r="L73" s="284">
        <f>+bendras!H361</f>
        <v>0</v>
      </c>
      <c r="M73" s="220">
        <f>+bendras!G370</f>
        <v>0</v>
      </c>
      <c r="N73" s="285">
        <f>+bendras!H370</f>
        <v>0</v>
      </c>
    </row>
    <row r="74" spans="1:14" ht="78" customHeight="1">
      <c r="A74" s="145" t="s">
        <v>3</v>
      </c>
      <c r="B74" s="146" t="s">
        <v>31</v>
      </c>
      <c r="C74" s="147">
        <f>+bendras!G327</f>
        <v>0</v>
      </c>
      <c r="D74" s="235">
        <f>+bendras!H327</f>
        <v>0</v>
      </c>
      <c r="E74" s="147" t="str">
        <f>+bendras!G336</f>
        <v>Teorija
PALITYVIOJI IR ONKOLOGIN4 SLAUGA
lekt. Alma Paškevičė</v>
      </c>
      <c r="F74" s="235" t="str">
        <f>+bendras!H336</f>
        <v>MS Teams</v>
      </c>
      <c r="G74" s="147">
        <f>+bendras!G344</f>
        <v>0</v>
      </c>
      <c r="H74" s="235">
        <f>+bendras!H344</f>
        <v>0</v>
      </c>
      <c r="I74" s="147" t="str">
        <f>+bendras!G353</f>
        <v>Teorija
SLAUGOS TEISĖ IR ADMINISTRAVIMAS
doc. Sigitas Naruševičius</v>
      </c>
      <c r="J74" s="235" t="str">
        <f>+bendras!H353</f>
        <v>MS Teams</v>
      </c>
      <c r="K74" s="147">
        <f>+bendras!G362</f>
        <v>0</v>
      </c>
      <c r="L74" s="235">
        <f>+bendras!H362</f>
        <v>0</v>
      </c>
      <c r="M74" s="147">
        <f>+bendras!G371</f>
        <v>0</v>
      </c>
      <c r="N74" s="245">
        <f>+bendras!H371</f>
        <v>0</v>
      </c>
    </row>
    <row r="75" spans="1:14" ht="57.75" customHeight="1">
      <c r="A75" s="170" t="s">
        <v>4</v>
      </c>
      <c r="B75" s="173" t="s">
        <v>32</v>
      </c>
      <c r="C75" s="224">
        <f>+bendras!G328</f>
        <v>0</v>
      </c>
      <c r="D75" s="244">
        <f>+bendras!H328</f>
        <v>0</v>
      </c>
      <c r="E75" s="224" t="str">
        <f>+bendras!G337</f>
        <v>Teorija
PALITYVIOJI IR ONKOLOGIN4 SLAUGA
lekt. Alma Paškevičė</v>
      </c>
      <c r="F75" s="244" t="str">
        <f>+bendras!H337</f>
        <v>MS Teams</v>
      </c>
      <c r="G75" s="224">
        <f>+bendras!G345</f>
        <v>0</v>
      </c>
      <c r="H75" s="244">
        <f>+bendras!H345</f>
        <v>0</v>
      </c>
      <c r="I75" s="224" t="str">
        <f>+bendras!G354</f>
        <v>Teorija
SLAUGOS TEISĖ IR ADMINISTRAVIMAS
doc. Sigitas Naruševičius</v>
      </c>
      <c r="J75" s="244" t="str">
        <f>+bendras!H354</f>
        <v>MS Teams</v>
      </c>
      <c r="K75" s="224">
        <f>+bendras!G363</f>
        <v>0</v>
      </c>
      <c r="L75" s="244">
        <f>+bendras!H363</f>
        <v>0</v>
      </c>
      <c r="M75" s="224">
        <f>+bendras!G372</f>
        <v>0</v>
      </c>
      <c r="N75" s="246">
        <f>+bendras!H372</f>
        <v>0</v>
      </c>
    </row>
    <row r="76" spans="1:14" ht="57.75" customHeight="1">
      <c r="A76" s="153" t="s">
        <v>5</v>
      </c>
      <c r="B76" s="154" t="s">
        <v>33</v>
      </c>
      <c r="C76" s="224">
        <f>+bendras!G329</f>
        <v>0</v>
      </c>
      <c r="D76" s="244">
        <f>+bendras!H329</f>
        <v>0</v>
      </c>
      <c r="E76" s="224" t="str">
        <f>+bendras!G338</f>
        <v>Nuo 17 val.
Laisvai pasirenkamas dalykas
ADMINISTRAVIMO PAGRINDAI
lekt. Vilma Savukynienė
KONSULTACIJA
Teorija
SLAUGA NAMUOSE (INTEGRALIOJI SLAUGA)
lekt. Teresė Draugelienė</v>
      </c>
      <c r="F76" s="244" t="str">
        <f>+bendras!H338</f>
        <v>303*
MS Teams</v>
      </c>
      <c r="G76" s="224" t="str">
        <f>+bendras!G346</f>
        <v>
Pratybos
KARDIOLOGINĖ SLAUGA
lekt. Rasa Karčiauskienė</v>
      </c>
      <c r="H76" s="244" t="str">
        <f>+bendras!H346</f>
        <v>315</v>
      </c>
      <c r="I76" s="224">
        <f>+bendras!G355</f>
        <v>0</v>
      </c>
      <c r="J76" s="244">
        <f>+bendras!H355</f>
        <v>0</v>
      </c>
      <c r="K76" s="224">
        <f>+bendras!G364</f>
        <v>0</v>
      </c>
      <c r="L76" s="244">
        <f>+bendras!H364</f>
        <v>0</v>
      </c>
      <c r="M76" s="224">
        <f>+bendras!G373</f>
        <v>0</v>
      </c>
      <c r="N76" s="246">
        <f>+bendras!H373</f>
        <v>0</v>
      </c>
    </row>
    <row r="77" spans="1:14" ht="36.75" customHeight="1">
      <c r="A77" s="170" t="s">
        <v>6</v>
      </c>
      <c r="B77" s="189" t="s">
        <v>34</v>
      </c>
      <c r="C77" s="224">
        <f>+bendras!G331</f>
        <v>0</v>
      </c>
      <c r="D77" s="244">
        <f>+bendras!H331</f>
        <v>0</v>
      </c>
      <c r="E77" s="224" t="str">
        <f>+bendras!G339</f>
        <v>Laisvai pasirenkamas dalykas
ADMINISTRAVIMO PAGRINDAI
lekt. Vilma Savukynienė
KONSULTACIJA
Teorija
SLAUGA NAMUOSE (INTEGRALIOJI SLAUGA)
lekt. Teresė Draugelienė</v>
      </c>
      <c r="F77" s="244" t="str">
        <f>+bendras!H339</f>
        <v>303*
MS Teams</v>
      </c>
      <c r="G77" s="224">
        <f>+bendras!G348</f>
        <v>0</v>
      </c>
      <c r="H77" s="244">
        <f>+bendras!H348</f>
        <v>0</v>
      </c>
      <c r="I77" s="224">
        <f>+bendras!G357</f>
        <v>0</v>
      </c>
      <c r="J77" s="244">
        <f>+bendras!H357</f>
        <v>0</v>
      </c>
      <c r="K77" s="224" t="str">
        <f>+bendras!G366</f>
        <v>Pratybos
BENDRUOMENĖS SLAUGA 
lekt. Dalia Kitavičienė</v>
      </c>
      <c r="L77" s="244" t="str">
        <f>+bendras!H366</f>
        <v>305</v>
      </c>
      <c r="M77" s="224">
        <f>+bendras!G374</f>
        <v>0</v>
      </c>
      <c r="N77" s="246">
        <f>+bendras!H374</f>
        <v>0</v>
      </c>
    </row>
    <row r="78" spans="1:14" ht="36.75" customHeight="1" thickBot="1">
      <c r="A78" s="176" t="s">
        <v>26</v>
      </c>
      <c r="B78" s="177" t="s">
        <v>35</v>
      </c>
      <c r="C78" s="228">
        <f>+bendras!G332</f>
        <v>0</v>
      </c>
      <c r="D78" s="257">
        <f>+bendras!H332</f>
        <v>0</v>
      </c>
      <c r="E78" s="228">
        <f>+bendras!G340</f>
        <v>0</v>
      </c>
      <c r="F78" s="231">
        <f>+bendras!H340</f>
        <v>0</v>
      </c>
      <c r="G78" s="228">
        <f>+bendras!G349</f>
        <v>0</v>
      </c>
      <c r="H78" s="257">
        <f>+bendras!H349</f>
        <v>0</v>
      </c>
      <c r="I78" s="228">
        <f>+bendras!G358</f>
        <v>0</v>
      </c>
      <c r="J78" s="257">
        <f>+bendras!H358</f>
        <v>0</v>
      </c>
      <c r="K78" s="228">
        <f>+bendras!G367</f>
        <v>0</v>
      </c>
      <c r="L78" s="257">
        <f>+bendras!H367</f>
        <v>0</v>
      </c>
      <c r="M78" s="228">
        <f>+bendras!G375</f>
        <v>0</v>
      </c>
      <c r="N78" s="80">
        <f>+bendras!H375</f>
        <v>0</v>
      </c>
    </row>
    <row r="79" ht="36.75" customHeight="1" thickBot="1"/>
    <row r="80" spans="1:14" ht="36.75" customHeight="1" thickBot="1">
      <c r="A80" s="140" t="s">
        <v>23</v>
      </c>
      <c r="B80" s="141" t="s">
        <v>24</v>
      </c>
      <c r="C80" s="142" t="str">
        <f>+bendras!A376</f>
        <v>PIRMADIENIS</v>
      </c>
      <c r="D80" s="144">
        <f>+bendras!B376</f>
        <v>44641</v>
      </c>
      <c r="E80" s="142" t="str">
        <f>+bendras!A384</f>
        <v>ANTRADIENIS</v>
      </c>
      <c r="F80" s="144">
        <f>+bendras!B384</f>
        <v>44642</v>
      </c>
      <c r="G80" s="142" t="str">
        <f>+bendras!A393</f>
        <v>TREČIADIENIS</v>
      </c>
      <c r="H80" s="144">
        <f>+bendras!B393</f>
        <v>44643</v>
      </c>
      <c r="I80" s="142" t="str">
        <f>+bendras!A402</f>
        <v>KETVIRTADIENIS</v>
      </c>
      <c r="J80" s="144">
        <f>+bendras!B402</f>
        <v>44644</v>
      </c>
      <c r="K80" s="142" t="str">
        <f>+bendras!A411</f>
        <v>PENKTADIENIS</v>
      </c>
      <c r="L80" s="144">
        <f>+bendras!B411</f>
        <v>44645</v>
      </c>
      <c r="M80" s="142" t="str">
        <f>+bendras!A420</f>
        <v>ŠEŠTADIENIS</v>
      </c>
      <c r="N80" s="144">
        <f>+bendras!B420</f>
        <v>44646</v>
      </c>
    </row>
    <row r="81" spans="1:14" ht="57" customHeight="1">
      <c r="A81" s="145" t="s">
        <v>1</v>
      </c>
      <c r="B81" s="146" t="s">
        <v>28</v>
      </c>
      <c r="C81" s="147" t="str">
        <f>+bendras!G376</f>
        <v>Pratybos
SLAUGOS TEISĖ IR ADMINISTRAVIMAS
doc. Sigitas Naruševičius</v>
      </c>
      <c r="D81" s="195" t="str">
        <f>+bendras!H376</f>
        <v>MS Teams</v>
      </c>
      <c r="E81" s="147" t="str">
        <f>+bendras!G384</f>
        <v>Pratybos
PALITYVIOJI IR ONKOLOGIN4 SLAUGA
lekt. Alma Paškevičė</v>
      </c>
      <c r="F81" s="195" t="str">
        <f>+bendras!H384</f>
        <v>MS Teams</v>
      </c>
      <c r="G81" s="147">
        <f>+bendras!G393</f>
        <v>0</v>
      </c>
      <c r="H81" s="195">
        <f>+bendras!H393</f>
        <v>0</v>
      </c>
      <c r="I81" s="147" t="str">
        <f>+bendras!G402</f>
        <v>Laisvai pasirenkami dalykai
FIZINIO AKTYVUMO TECHNOLOGIJOS
lekt. Aušrelė Visockienė</v>
      </c>
      <c r="J81" s="195" t="str">
        <f>+bendras!H402</f>
        <v>Sporto salė</v>
      </c>
      <c r="K81" s="147">
        <f>+bendras!G411</f>
        <v>0</v>
      </c>
      <c r="L81" s="195">
        <f>+bendras!H411</f>
        <v>0</v>
      </c>
      <c r="M81" s="147">
        <f>+bendras!G420</f>
        <v>0</v>
      </c>
      <c r="N81" s="151">
        <f>+bendras!H420</f>
        <v>0</v>
      </c>
    </row>
    <row r="82" spans="1:14" ht="60.75" customHeight="1" thickBot="1">
      <c r="A82" s="153" t="s">
        <v>2</v>
      </c>
      <c r="B82" s="154" t="s">
        <v>29</v>
      </c>
      <c r="C82" s="149" t="str">
        <f>+bendras!G377</f>
        <v>Pratybos
SLAUGOS TEISĖ IR ADMINISTRAVIMAS
doc. Sigitas Naruševičius</v>
      </c>
      <c r="D82" s="242" t="str">
        <f>+bendras!H377</f>
        <v>MS Teams</v>
      </c>
      <c r="E82" s="149" t="str">
        <f>+bendras!G385</f>
        <v>Pratybos
PALITYVIOJI IR ONKOLOGIN4 SLAUGA
lekt. Alma Paškevičė</v>
      </c>
      <c r="F82" s="242" t="str">
        <f>+bendras!H385</f>
        <v>MS Teams</v>
      </c>
      <c r="G82" s="149">
        <f>+bendras!G394</f>
        <v>0</v>
      </c>
      <c r="H82" s="242">
        <f>+bendras!H394</f>
        <v>0</v>
      </c>
      <c r="I82" s="149" t="str">
        <f>+bendras!G403</f>
        <v>Laisvai pasirenkami dalykai
FIZINIO AKTYVUMO TECHNOLOGIJOS
lekt. Aušrelė Visockienė</v>
      </c>
      <c r="J82" s="242" t="str">
        <f>+bendras!H403</f>
        <v>Sporto salė</v>
      </c>
      <c r="K82" s="149">
        <f>+bendras!G412</f>
        <v>0</v>
      </c>
      <c r="L82" s="242">
        <f>+bendras!H412</f>
        <v>0</v>
      </c>
      <c r="M82" s="149">
        <f>+bendras!G421</f>
        <v>0</v>
      </c>
      <c r="N82" s="248">
        <f>+bendras!H421</f>
        <v>0</v>
      </c>
    </row>
    <row r="83" spans="1:14" ht="36.75" customHeight="1" thickBot="1">
      <c r="A83" s="160" t="s">
        <v>25</v>
      </c>
      <c r="B83" s="161" t="s">
        <v>30</v>
      </c>
      <c r="C83" s="220">
        <f>+bendras!G378</f>
        <v>0</v>
      </c>
      <c r="D83" s="284">
        <f>+bendras!H378</f>
        <v>0</v>
      </c>
      <c r="E83" s="220">
        <f>+bendras!G386</f>
        <v>0</v>
      </c>
      <c r="F83" s="284">
        <f>+bendras!H386</f>
        <v>0</v>
      </c>
      <c r="G83" s="220">
        <f>+bendras!G395</f>
        <v>0</v>
      </c>
      <c r="H83" s="284">
        <f>+bendras!H395</f>
        <v>0</v>
      </c>
      <c r="I83" s="220">
        <f>+bendras!G404</f>
        <v>0</v>
      </c>
      <c r="J83" s="284">
        <f>+bendras!H404</f>
        <v>0</v>
      </c>
      <c r="K83" s="220">
        <f>+bendras!G413</f>
        <v>0</v>
      </c>
      <c r="L83" s="284">
        <f>+bendras!H413</f>
        <v>0</v>
      </c>
      <c r="M83" s="220">
        <f>+bendras!G422</f>
        <v>0</v>
      </c>
      <c r="N83" s="285">
        <f>+bendras!H422</f>
        <v>0</v>
      </c>
    </row>
    <row r="84" spans="1:14" ht="87.75" customHeight="1">
      <c r="A84" s="145" t="s">
        <v>3</v>
      </c>
      <c r="B84" s="146" t="s">
        <v>31</v>
      </c>
      <c r="C84" s="147">
        <f>+bendras!G379</f>
        <v>0</v>
      </c>
      <c r="D84" s="235">
        <f>+bendras!H379</f>
        <v>0</v>
      </c>
      <c r="E84" s="147" t="str">
        <f>+bendras!G387</f>
        <v>Teorija
SLAUGOS TEISĖ IR ADMINISTRAVIMAS
doc. Sigitas Naruševičius</v>
      </c>
      <c r="F84" s="235" t="str">
        <f>+bendras!H387</f>
        <v>MS Teams</v>
      </c>
      <c r="G84" s="147">
        <f>+bendras!G396</f>
        <v>0</v>
      </c>
      <c r="H84" s="235">
        <f>+bendras!H396</f>
        <v>0</v>
      </c>
      <c r="I84" s="147">
        <f>+bendras!G405</f>
        <v>0</v>
      </c>
      <c r="J84" s="235">
        <f>+bendras!H405</f>
        <v>0</v>
      </c>
      <c r="K84" s="147">
        <f>+bendras!G414</f>
        <v>0</v>
      </c>
      <c r="L84" s="235">
        <f>+bendras!H414</f>
        <v>0</v>
      </c>
      <c r="M84" s="147">
        <f>+bendras!G423</f>
        <v>0</v>
      </c>
      <c r="N84" s="245">
        <f>+bendras!H423</f>
        <v>0</v>
      </c>
    </row>
    <row r="85" spans="1:14" ht="60.75" customHeight="1">
      <c r="A85" s="170" t="s">
        <v>4</v>
      </c>
      <c r="B85" s="173" t="s">
        <v>32</v>
      </c>
      <c r="C85" s="224">
        <f>+bendras!G380</f>
        <v>0</v>
      </c>
      <c r="D85" s="244">
        <f>+bendras!H380</f>
        <v>0</v>
      </c>
      <c r="E85" s="224" t="str">
        <f>+bendras!G388</f>
        <v>Teorija
SLAUGOS TEISĖ IR ADMINISTRAVIMAS
doc. Sigitas Naruševičius</v>
      </c>
      <c r="F85" s="244" t="str">
        <f>+bendras!H388</f>
        <v>MS Teams</v>
      </c>
      <c r="G85" s="224">
        <f>+bendras!G397</f>
        <v>0</v>
      </c>
      <c r="H85" s="244">
        <f>+bendras!H397</f>
        <v>0</v>
      </c>
      <c r="I85" s="224">
        <f>+bendras!G406</f>
        <v>0</v>
      </c>
      <c r="J85" s="244">
        <f>+bendras!H406</f>
        <v>0</v>
      </c>
      <c r="K85" s="224">
        <f>+bendras!G415</f>
        <v>0</v>
      </c>
      <c r="L85" s="244">
        <f>+bendras!H415</f>
        <v>0</v>
      </c>
      <c r="M85" s="224">
        <f>+bendras!G424</f>
        <v>0</v>
      </c>
      <c r="N85" s="246">
        <f>+bendras!H424</f>
        <v>0</v>
      </c>
    </row>
    <row r="86" spans="1:14" ht="53.25" customHeight="1">
      <c r="A86" s="153" t="s">
        <v>5</v>
      </c>
      <c r="B86" s="154" t="s">
        <v>33</v>
      </c>
      <c r="C86" s="224">
        <f>+bendras!G381</f>
        <v>0</v>
      </c>
      <c r="D86" s="244">
        <f>+bendras!H381</f>
        <v>0</v>
      </c>
      <c r="E86" s="224">
        <f>+bendras!G389</f>
        <v>0</v>
      </c>
      <c r="F86" s="244">
        <f>+bendras!H389</f>
        <v>0</v>
      </c>
      <c r="G86" s="224" t="str">
        <f>+bendras!G398</f>
        <v>
Pratybos
KARDIOLOGINĖ SLAUGA
lekt. Rasa Karčiauskienė</v>
      </c>
      <c r="H86" s="244" t="str">
        <f>+bendras!H398</f>
        <v>304</v>
      </c>
      <c r="I86" s="224">
        <f>+bendras!G407</f>
        <v>0</v>
      </c>
      <c r="J86" s="244">
        <f>+bendras!H407</f>
        <v>0</v>
      </c>
      <c r="K86" s="224">
        <f>+bendras!G416</f>
        <v>0</v>
      </c>
      <c r="L86" s="244">
        <f>+bendras!H416</f>
        <v>0</v>
      </c>
      <c r="M86" s="224">
        <f>+bendras!G425</f>
        <v>0</v>
      </c>
      <c r="N86" s="246">
        <f>+bendras!H425</f>
        <v>0</v>
      </c>
    </row>
    <row r="87" spans="1:14" ht="36.75" customHeight="1">
      <c r="A87" s="170" t="s">
        <v>6</v>
      </c>
      <c r="B87" s="189" t="s">
        <v>34</v>
      </c>
      <c r="C87" s="224">
        <f>+bendras!G382</f>
        <v>0</v>
      </c>
      <c r="D87" s="244">
        <f>+bendras!H382</f>
        <v>0</v>
      </c>
      <c r="E87" s="224">
        <f>+bendras!G391</f>
        <v>0</v>
      </c>
      <c r="F87" s="244">
        <f>+bendras!H391</f>
        <v>0</v>
      </c>
      <c r="G87" s="224">
        <f>+bendras!G400</f>
        <v>0</v>
      </c>
      <c r="H87" s="244">
        <f>+bendras!H400</f>
        <v>0</v>
      </c>
      <c r="I87" s="224">
        <f>+bendras!G409</f>
        <v>0</v>
      </c>
      <c r="J87" s="244">
        <f>+bendras!H409</f>
        <v>0</v>
      </c>
      <c r="K87" s="224" t="str">
        <f>+bendras!G418</f>
        <v>Pratybos
BENDRUOMENĖS SLAUGA 
lekt. Dalia Kitavičienė</v>
      </c>
      <c r="L87" s="244" t="str">
        <f>+bendras!H418</f>
        <v>305</v>
      </c>
      <c r="M87" s="224">
        <f>+bendras!G426</f>
        <v>0</v>
      </c>
      <c r="N87" s="246">
        <f>+bendras!H426</f>
        <v>0</v>
      </c>
    </row>
    <row r="88" spans="1:14" ht="36.75" customHeight="1" thickBot="1">
      <c r="A88" s="176" t="s">
        <v>26</v>
      </c>
      <c r="B88" s="177" t="s">
        <v>35</v>
      </c>
      <c r="C88" s="228">
        <f>+bendras!G383</f>
        <v>0</v>
      </c>
      <c r="D88" s="257">
        <f>+bendras!H383</f>
        <v>0</v>
      </c>
      <c r="E88" s="228">
        <f>+bendras!G392</f>
        <v>0</v>
      </c>
      <c r="F88" s="231">
        <f>+bendras!H392</f>
        <v>0</v>
      </c>
      <c r="G88" s="228">
        <f>+bendras!G401</f>
        <v>0</v>
      </c>
      <c r="H88" s="257">
        <f>+bendras!H401</f>
        <v>0</v>
      </c>
      <c r="I88" s="228">
        <f>+bendras!G410</f>
        <v>0</v>
      </c>
      <c r="J88" s="257">
        <f>+bendras!H410</f>
        <v>0</v>
      </c>
      <c r="K88" s="228">
        <f>+bendras!G419</f>
        <v>0</v>
      </c>
      <c r="L88" s="257">
        <f>+bendras!H419</f>
        <v>0</v>
      </c>
      <c r="M88" s="228">
        <f>+bendras!G427</f>
        <v>0</v>
      </c>
      <c r="N88" s="80">
        <f>+bendras!H427</f>
        <v>0</v>
      </c>
    </row>
    <row r="89" ht="36.75" customHeight="1" thickBot="1"/>
    <row r="90" spans="1:14" ht="36.75" customHeight="1" thickBot="1">
      <c r="A90" s="140" t="s">
        <v>23</v>
      </c>
      <c r="B90" s="141" t="s">
        <v>24</v>
      </c>
      <c r="C90" s="142" t="str">
        <f>+bendras!A428</f>
        <v>PIRMADIENIS</v>
      </c>
      <c r="D90" s="144">
        <f>+bendras!B428</f>
        <v>44648</v>
      </c>
      <c r="E90" s="142" t="str">
        <f>+bendras!A437</f>
        <v>ANTRADIENIS</v>
      </c>
      <c r="F90" s="144">
        <f>+bendras!B437</f>
        <v>44649</v>
      </c>
      <c r="G90" s="142" t="str">
        <f>+bendras!A446</f>
        <v>TREČIADIENIS</v>
      </c>
      <c r="H90" s="144">
        <f>+bendras!B446</f>
        <v>44650</v>
      </c>
      <c r="I90" s="142" t="str">
        <f>+bendras!A455</f>
        <v>KETVIRTADIENIS</v>
      </c>
      <c r="J90" s="144">
        <f>+bendras!B455</f>
        <v>44651</v>
      </c>
      <c r="K90" s="142" t="str">
        <f>+bendras!A464</f>
        <v>PENKTADIENIS</v>
      </c>
      <c r="L90" s="144">
        <f>+bendras!B464</f>
        <v>44652</v>
      </c>
      <c r="M90" s="142" t="str">
        <f>+bendras!A473</f>
        <v>ŠEŠTADIENIS</v>
      </c>
      <c r="N90" s="144">
        <f>+bendras!B473</f>
        <v>44653</v>
      </c>
    </row>
    <row r="91" spans="1:14" ht="53.25" customHeight="1">
      <c r="A91" s="145" t="s">
        <v>1</v>
      </c>
      <c r="B91" s="146" t="s">
        <v>28</v>
      </c>
      <c r="C91" s="147" t="str">
        <f>+bendras!G428</f>
        <v>Pratybos
PALITYVIOJI IR ONKOLOGIN4 SLAUGA
lekt. Alma Paškevičė</v>
      </c>
      <c r="D91" s="195" t="str">
        <f>+bendras!H428</f>
        <v>MS Teams</v>
      </c>
      <c r="E91" s="147" t="str">
        <f>+bendras!G437</f>
        <v>Pratybos
SLAUGOS TEISĖ IR ADMINISTRAVIMAS
doc. Sigitas Naruševičius</v>
      </c>
      <c r="F91" s="195" t="str">
        <f>+bendras!H437</f>
        <v>MS Teams</v>
      </c>
      <c r="G91" s="147">
        <f>+bendras!G446</f>
        <v>0</v>
      </c>
      <c r="H91" s="195">
        <f>+bendras!H446</f>
        <v>0</v>
      </c>
      <c r="I91" s="147">
        <f>+bendras!G455</f>
        <v>0</v>
      </c>
      <c r="J91" s="195">
        <f>+bendras!H455</f>
        <v>0</v>
      </c>
      <c r="K91" s="147">
        <f>+bendras!G464</f>
        <v>0</v>
      </c>
      <c r="L91" s="195">
        <f>+bendras!H464</f>
        <v>0</v>
      </c>
      <c r="M91" s="147">
        <f>+bendras!G473</f>
        <v>0</v>
      </c>
      <c r="N91" s="151">
        <f>+bendras!H473</f>
        <v>0</v>
      </c>
    </row>
    <row r="92" spans="1:14" ht="61.5" customHeight="1" thickBot="1">
      <c r="A92" s="153" t="s">
        <v>2</v>
      </c>
      <c r="B92" s="154" t="s">
        <v>29</v>
      </c>
      <c r="C92" s="149" t="str">
        <f>+bendras!G429</f>
        <v>Pratybos
PALITYVIOJI IR ONKOLOGIN4 SLAUGA
lekt. Alma Paškevičė</v>
      </c>
      <c r="D92" s="242" t="str">
        <f>+bendras!H429</f>
        <v>MS Teams</v>
      </c>
      <c r="E92" s="149" t="str">
        <f>+bendras!G438</f>
        <v>Pratybos
SLAUGOS TEISĖ IR ADMINISTRAVIMAS
doc. Sigitas Naruševičius</v>
      </c>
      <c r="F92" s="242" t="str">
        <f>+bendras!H438</f>
        <v>MS Teams</v>
      </c>
      <c r="G92" s="149">
        <f>+bendras!G447</f>
        <v>0</v>
      </c>
      <c r="H92" s="242">
        <f>+bendras!H447</f>
        <v>0</v>
      </c>
      <c r="I92" s="149">
        <f>+bendras!G456</f>
        <v>0</v>
      </c>
      <c r="J92" s="242">
        <f>+bendras!H456</f>
        <v>0</v>
      </c>
      <c r="K92" s="149">
        <f>+bendras!G465</f>
        <v>0</v>
      </c>
      <c r="L92" s="242">
        <f>+bendras!H465</f>
        <v>0</v>
      </c>
      <c r="M92" s="149">
        <f>+bendras!G474</f>
        <v>0</v>
      </c>
      <c r="N92" s="248">
        <f>+bendras!H474</f>
        <v>0</v>
      </c>
    </row>
    <row r="93" spans="1:14" ht="36.75" customHeight="1" thickBot="1">
      <c r="A93" s="160" t="s">
        <v>25</v>
      </c>
      <c r="B93" s="161" t="s">
        <v>30</v>
      </c>
      <c r="C93" s="220">
        <f>+bendras!G430</f>
        <v>0</v>
      </c>
      <c r="D93" s="284">
        <f>+bendras!H430</f>
        <v>0</v>
      </c>
      <c r="E93" s="220">
        <f>+bendras!G439</f>
        <v>0</v>
      </c>
      <c r="F93" s="284">
        <f>+bendras!H439</f>
        <v>0</v>
      </c>
      <c r="G93" s="220">
        <f>+bendras!G448</f>
        <v>0</v>
      </c>
      <c r="H93" s="284">
        <f>+bendras!H448</f>
        <v>0</v>
      </c>
      <c r="I93" s="220">
        <f>+bendras!G457</f>
        <v>0</v>
      </c>
      <c r="J93" s="284">
        <f>+bendras!H457</f>
        <v>0</v>
      </c>
      <c r="K93" s="220">
        <f>+bendras!G466</f>
        <v>0</v>
      </c>
      <c r="L93" s="284">
        <f>+bendras!H466</f>
        <v>0</v>
      </c>
      <c r="M93" s="220">
        <f>+bendras!G475</f>
        <v>0</v>
      </c>
      <c r="N93" s="285">
        <f>+bendras!H475</f>
        <v>0</v>
      </c>
    </row>
    <row r="94" spans="1:14" ht="89.25" customHeight="1">
      <c r="A94" s="145" t="s">
        <v>3</v>
      </c>
      <c r="B94" s="146" t="s">
        <v>31</v>
      </c>
      <c r="C94" s="147" t="str">
        <f>+bendras!G431</f>
        <v>Teorija
SLAUGOS TEISĖ IR ADMINISTRAVIMAS
doc. Sigitas Naruševičius</v>
      </c>
      <c r="D94" s="235" t="str">
        <f>+bendras!H431</f>
        <v>MS Teams</v>
      </c>
      <c r="E94" s="147">
        <f>+bendras!G440</f>
        <v>0</v>
      </c>
      <c r="F94" s="235">
        <f>+bendras!H440</f>
        <v>0</v>
      </c>
      <c r="G94" s="147">
        <f>+bendras!G449</f>
        <v>0</v>
      </c>
      <c r="H94" s="235">
        <f>+bendras!H449</f>
        <v>0</v>
      </c>
      <c r="I94" s="147">
        <f>+bendras!G458</f>
        <v>0</v>
      </c>
      <c r="J94" s="235">
        <f>+bendras!H458</f>
        <v>0</v>
      </c>
      <c r="K94" s="147">
        <f>+bendras!G467</f>
        <v>0</v>
      </c>
      <c r="L94" s="235">
        <f>+bendras!H467</f>
        <v>0</v>
      </c>
      <c r="M94" s="147">
        <f>+bendras!G476</f>
        <v>0</v>
      </c>
      <c r="N94" s="245">
        <f>+bendras!H476</f>
        <v>0</v>
      </c>
    </row>
    <row r="95" spans="1:14" ht="55.5" customHeight="1">
      <c r="A95" s="170" t="s">
        <v>4</v>
      </c>
      <c r="B95" s="173" t="s">
        <v>32</v>
      </c>
      <c r="C95" s="224" t="str">
        <f>+bendras!G432</f>
        <v>Teorija
SLAUGOS TEISĖ IR ADMINISTRAVIMAS
doc. Sigitas Naruševičius</v>
      </c>
      <c r="D95" s="244" t="str">
        <f>+bendras!H432</f>
        <v>MS Teams</v>
      </c>
      <c r="E95" s="224">
        <f>+bendras!G441</f>
        <v>0</v>
      </c>
      <c r="F95" s="244">
        <f>+bendras!H441</f>
        <v>0</v>
      </c>
      <c r="G95" s="224">
        <f>+bendras!G450</f>
        <v>0</v>
      </c>
      <c r="H95" s="244">
        <f>+bendras!H450</f>
        <v>0</v>
      </c>
      <c r="I95" s="224">
        <f>+bendras!G459</f>
        <v>0</v>
      </c>
      <c r="J95" s="244">
        <f>+bendras!H459</f>
        <v>0</v>
      </c>
      <c r="K95" s="224">
        <f>+bendras!G468</f>
        <v>0</v>
      </c>
      <c r="L95" s="244">
        <f>+bendras!H468</f>
        <v>0</v>
      </c>
      <c r="M95" s="224">
        <f>+bendras!G477</f>
        <v>0</v>
      </c>
      <c r="N95" s="246">
        <f>+bendras!H477</f>
        <v>0</v>
      </c>
    </row>
    <row r="96" spans="1:14" ht="57" customHeight="1">
      <c r="A96" s="153" t="s">
        <v>5</v>
      </c>
      <c r="B96" s="154" t="s">
        <v>33</v>
      </c>
      <c r="C96" s="224">
        <f>+bendras!G433</f>
        <v>0</v>
      </c>
      <c r="D96" s="244">
        <f>+bendras!H433</f>
        <v>0</v>
      </c>
      <c r="E96" s="224">
        <f>+bendras!G442</f>
        <v>0</v>
      </c>
      <c r="F96" s="244">
        <f>+bendras!H442</f>
        <v>0</v>
      </c>
      <c r="G96" s="224">
        <f>+bendras!G451</f>
        <v>0</v>
      </c>
      <c r="H96" s="244">
        <f>+bendras!H451</f>
        <v>0</v>
      </c>
      <c r="I96" s="224">
        <f>+bendras!G460</f>
        <v>0</v>
      </c>
      <c r="J96" s="244">
        <f>+bendras!H460</f>
        <v>0</v>
      </c>
      <c r="K96" s="224">
        <f>+bendras!G469</f>
        <v>0</v>
      </c>
      <c r="L96" s="244">
        <f>+bendras!H469</f>
        <v>0</v>
      </c>
      <c r="M96" s="224">
        <f>+bendras!G478</f>
        <v>0</v>
      </c>
      <c r="N96" s="246">
        <f>+bendras!H478</f>
        <v>0</v>
      </c>
    </row>
    <row r="97" spans="1:14" ht="36.75" customHeight="1">
      <c r="A97" s="170" t="s">
        <v>6</v>
      </c>
      <c r="B97" s="189" t="s">
        <v>34</v>
      </c>
      <c r="C97" s="224">
        <f>+bendras!G435</f>
        <v>0</v>
      </c>
      <c r="D97" s="244">
        <f>+bendras!H435</f>
        <v>0</v>
      </c>
      <c r="E97" s="224">
        <f>+bendras!G444</f>
        <v>0</v>
      </c>
      <c r="F97" s="244">
        <f>+bendras!H444</f>
        <v>0</v>
      </c>
      <c r="G97" s="224">
        <f>+bendras!G453</f>
        <v>0</v>
      </c>
      <c r="H97" s="244">
        <f>+bendras!H453</f>
        <v>0</v>
      </c>
      <c r="I97" s="224">
        <f>+bendras!G462</f>
        <v>0</v>
      </c>
      <c r="J97" s="244">
        <f>+bendras!H462</f>
        <v>0</v>
      </c>
      <c r="K97" s="224" t="str">
        <f>+bendras!G471</f>
        <v>Pratybos
BENDRUOMENĖS SLAUGA 
lekt. Dalia Kitavičienė</v>
      </c>
      <c r="L97" s="244" t="str">
        <f>+bendras!H471</f>
        <v>305</v>
      </c>
      <c r="M97" s="224">
        <f>+bendras!G479</f>
        <v>0</v>
      </c>
      <c r="N97" s="246">
        <f>+bendras!H479</f>
        <v>0</v>
      </c>
    </row>
    <row r="98" spans="1:14" ht="36.75" customHeight="1" thickBot="1">
      <c r="A98" s="176" t="s">
        <v>26</v>
      </c>
      <c r="B98" s="177" t="s">
        <v>35</v>
      </c>
      <c r="C98" s="228">
        <f>+bendras!G436</f>
        <v>0</v>
      </c>
      <c r="D98" s="257">
        <f>+bendras!H436</f>
        <v>0</v>
      </c>
      <c r="E98" s="224">
        <f>+bendras!G445</f>
        <v>0</v>
      </c>
      <c r="F98" s="231">
        <f>+bendras!H445</f>
        <v>0</v>
      </c>
      <c r="G98" s="228">
        <f>+bendras!G454</f>
        <v>0</v>
      </c>
      <c r="H98" s="257">
        <f>+bendras!H454</f>
        <v>0</v>
      </c>
      <c r="I98" s="228">
        <f>+bendras!G463</f>
        <v>0</v>
      </c>
      <c r="J98" s="257">
        <f>+bendras!H463</f>
        <v>0</v>
      </c>
      <c r="K98" s="228">
        <f>+bendras!G472</f>
        <v>0</v>
      </c>
      <c r="L98" s="257">
        <f>+bendras!H472</f>
        <v>0</v>
      </c>
      <c r="M98" s="228">
        <f>+bendras!G480</f>
        <v>0</v>
      </c>
      <c r="N98" s="80">
        <f>+bendras!H480</f>
        <v>0</v>
      </c>
    </row>
    <row r="99" ht="36.75" customHeight="1" thickBot="1"/>
    <row r="100" spans="1:14" ht="36.75" customHeight="1" thickBot="1">
      <c r="A100" s="140" t="s">
        <v>23</v>
      </c>
      <c r="B100" s="141" t="s">
        <v>24</v>
      </c>
      <c r="C100" s="162" t="str">
        <f>+bendras!A481</f>
        <v>PIRMADIENIS</v>
      </c>
      <c r="D100" s="405">
        <f>+bendras!B481</f>
        <v>44655</v>
      </c>
      <c r="E100" s="162" t="str">
        <f>+bendras!A489</f>
        <v>ANTRADIENIS</v>
      </c>
      <c r="F100" s="405">
        <f>+bendras!B489</f>
        <v>44656</v>
      </c>
      <c r="G100" s="142" t="str">
        <f>+bendras!A497</f>
        <v>TREČIADIENIS</v>
      </c>
      <c r="H100" s="144">
        <f>+bendras!B497</f>
        <v>44657</v>
      </c>
      <c r="I100" s="142" t="str">
        <f>+bendras!A506</f>
        <v>KETVIRTADIENIS</v>
      </c>
      <c r="J100" s="144">
        <f>+bendras!B506</f>
        <v>44658</v>
      </c>
      <c r="K100" s="142" t="str">
        <f>+bendras!A515</f>
        <v>PENKTADIENIS</v>
      </c>
      <c r="L100" s="144">
        <f>+bendras!B515</f>
        <v>44659</v>
      </c>
      <c r="M100" s="142" t="str">
        <f>+bendras!A524</f>
        <v>ŠEŠTADIENIS</v>
      </c>
      <c r="N100" s="144">
        <f>+bendras!B524</f>
        <v>44660</v>
      </c>
    </row>
    <row r="101" spans="1:14" ht="66.75" customHeight="1">
      <c r="A101" s="145" t="s">
        <v>1</v>
      </c>
      <c r="B101" s="146" t="s">
        <v>28</v>
      </c>
      <c r="C101" s="220" t="str">
        <f>+bendras!G481</f>
        <v>Pratybos
SLAUGOS TEISĖ IR ADMINISTRAVIMAS
doc. Sigitas Naruševičius</v>
      </c>
      <c r="D101" s="221" t="str">
        <f>+bendras!H481</f>
        <v>MS Teams</v>
      </c>
      <c r="E101" s="220">
        <f>+bendras!G489</f>
        <v>0</v>
      </c>
      <c r="F101" s="221">
        <f>+bendras!H489</f>
        <v>0</v>
      </c>
      <c r="G101" s="147" t="str">
        <f>+bendras!G497</f>
        <v>Pratybos
SLAUGOS TEISĖ IR ADMINISTRAVIMAS
doc. Sigitas Naruševičius</v>
      </c>
      <c r="H101" s="195" t="str">
        <f>+bendras!H497</f>
        <v>MS Teams</v>
      </c>
      <c r="I101" s="147">
        <f>+bendras!G506</f>
        <v>0</v>
      </c>
      <c r="J101" s="195">
        <f>+bendras!H506</f>
        <v>0</v>
      </c>
      <c r="K101" s="147">
        <f>+bendras!G515</f>
        <v>0</v>
      </c>
      <c r="L101" s="195">
        <f>+bendras!H515</f>
        <v>0</v>
      </c>
      <c r="M101" s="147">
        <f>+bendras!G524</f>
        <v>0</v>
      </c>
      <c r="N101" s="151">
        <f>+bendras!H524</f>
        <v>0</v>
      </c>
    </row>
    <row r="102" spans="1:14" ht="60.75" customHeight="1" thickBot="1">
      <c r="A102" s="153" t="s">
        <v>2</v>
      </c>
      <c r="B102" s="154" t="s">
        <v>29</v>
      </c>
      <c r="C102" s="406" t="str">
        <f>+bendras!G482</f>
        <v>Pratybos
SLAUGOS TEISĖ IR ADMINISTRAVIMAS
doc. Sigitas Naruševičius</v>
      </c>
      <c r="D102" s="407" t="str">
        <f>+bendras!H482</f>
        <v>MS Teams</v>
      </c>
      <c r="E102" s="406">
        <f>+bendras!G490</f>
        <v>0</v>
      </c>
      <c r="F102" s="407">
        <f>+bendras!H490</f>
        <v>0</v>
      </c>
      <c r="G102" s="149" t="str">
        <f>+bendras!G498</f>
        <v>Pratybos
SLAUGOS TEISĖ IR ADMINISTRAVIMAS
doc. Sigitas Naruševičius</v>
      </c>
      <c r="H102" s="242" t="str">
        <f>+bendras!H498</f>
        <v>MS Teams</v>
      </c>
      <c r="I102" s="149">
        <f>+bendras!G507</f>
        <v>0</v>
      </c>
      <c r="J102" s="242">
        <f>+bendras!H507</f>
        <v>0</v>
      </c>
      <c r="K102" s="149">
        <f>+bendras!G516</f>
        <v>0</v>
      </c>
      <c r="L102" s="242">
        <f>+bendras!H516</f>
        <v>0</v>
      </c>
      <c r="M102" s="149">
        <f>+bendras!G525</f>
        <v>0</v>
      </c>
      <c r="N102" s="248">
        <f>+bendras!H525</f>
        <v>0</v>
      </c>
    </row>
    <row r="103" spans="1:14" ht="36.75" customHeight="1" thickBot="1">
      <c r="A103" s="160" t="s">
        <v>25</v>
      </c>
      <c r="B103" s="161" t="s">
        <v>30</v>
      </c>
      <c r="C103" s="220">
        <f>+bendras!G483</f>
        <v>0</v>
      </c>
      <c r="D103" s="284">
        <f>+bendras!H483</f>
        <v>0</v>
      </c>
      <c r="E103" s="220">
        <f>+bendras!G491</f>
        <v>0</v>
      </c>
      <c r="F103" s="284">
        <f>+bendras!H491</f>
        <v>0</v>
      </c>
      <c r="G103" s="220">
        <f>+bendras!G499</f>
        <v>0</v>
      </c>
      <c r="H103" s="284">
        <f>+bendras!H499</f>
        <v>0</v>
      </c>
      <c r="I103" s="220">
        <f>+bendras!G508</f>
        <v>0</v>
      </c>
      <c r="J103" s="284">
        <f>+bendras!H508</f>
        <v>0</v>
      </c>
      <c r="K103" s="220">
        <f>+bendras!G517</f>
        <v>0</v>
      </c>
      <c r="L103" s="284">
        <f>+bendras!H517</f>
        <v>0</v>
      </c>
      <c r="M103" s="220">
        <f>+bendras!G526</f>
        <v>0</v>
      </c>
      <c r="N103" s="285">
        <f>+bendras!H526</f>
        <v>0</v>
      </c>
    </row>
    <row r="104" spans="1:14" ht="92.25" customHeight="1">
      <c r="A104" s="145" t="s">
        <v>3</v>
      </c>
      <c r="B104" s="146" t="s">
        <v>31</v>
      </c>
      <c r="C104" s="220">
        <f>+bendras!G484</f>
        <v>0</v>
      </c>
      <c r="D104" s="284">
        <f>+bendras!H484</f>
        <v>0</v>
      </c>
      <c r="E104" s="220">
        <f>+bendras!G492</f>
        <v>0</v>
      </c>
      <c r="F104" s="284">
        <f>+bendras!H492</f>
        <v>0</v>
      </c>
      <c r="G104" s="147">
        <f>+bendras!G500</f>
        <v>0</v>
      </c>
      <c r="H104" s="235">
        <f>+bendras!H500</f>
        <v>0</v>
      </c>
      <c r="I104" s="147">
        <f>+bendras!G509</f>
        <v>0</v>
      </c>
      <c r="J104" s="235">
        <f>+bendras!H509</f>
        <v>0</v>
      </c>
      <c r="K104" s="147">
        <f>+bendras!G518</f>
        <v>0</v>
      </c>
      <c r="L104" s="235">
        <f>+bendras!H518</f>
        <v>0</v>
      </c>
      <c r="M104" s="147">
        <f>+bendras!G527</f>
        <v>0</v>
      </c>
      <c r="N104" s="245">
        <f>+bendras!H527</f>
        <v>0</v>
      </c>
    </row>
    <row r="105" spans="1:14" ht="75.75" customHeight="1">
      <c r="A105" s="170" t="s">
        <v>4</v>
      </c>
      <c r="B105" s="173" t="s">
        <v>32</v>
      </c>
      <c r="C105" s="408">
        <f>+bendras!G485</f>
        <v>0</v>
      </c>
      <c r="D105" s="409">
        <f>+bendras!H485</f>
        <v>0</v>
      </c>
      <c r="E105" s="408">
        <f>+bendras!G493</f>
        <v>0</v>
      </c>
      <c r="F105" s="409">
        <f>+bendras!H493</f>
        <v>0</v>
      </c>
      <c r="G105" s="224">
        <f>+bendras!G501</f>
        <v>0</v>
      </c>
      <c r="H105" s="244">
        <f>+bendras!H501</f>
        <v>0</v>
      </c>
      <c r="I105" s="224">
        <f>+bendras!G510</f>
        <v>0</v>
      </c>
      <c r="J105" s="244">
        <f>+bendras!H510</f>
        <v>0</v>
      </c>
      <c r="K105" s="224">
        <f>+bendras!G519</f>
        <v>0</v>
      </c>
      <c r="L105" s="244">
        <f>+bendras!H519</f>
        <v>0</v>
      </c>
      <c r="M105" s="224">
        <f>+bendras!G528</f>
        <v>0</v>
      </c>
      <c r="N105" s="246">
        <f>+bendras!H528</f>
        <v>0</v>
      </c>
    </row>
    <row r="106" spans="1:14" ht="66.75" customHeight="1">
      <c r="A106" s="153" t="s">
        <v>5</v>
      </c>
      <c r="B106" s="154" t="s">
        <v>33</v>
      </c>
      <c r="C106" s="408">
        <f>+bendras!G486</f>
        <v>0</v>
      </c>
      <c r="D106" s="409">
        <f>+bendras!H486</f>
        <v>0</v>
      </c>
      <c r="E106" s="408">
        <f>+bendras!G494</f>
        <v>0</v>
      </c>
      <c r="F106" s="409">
        <f>+bendras!H494</f>
        <v>0</v>
      </c>
      <c r="G106" s="224">
        <f>+bendras!G502</f>
        <v>0</v>
      </c>
      <c r="H106" s="244">
        <f>+bendras!H502</f>
        <v>0</v>
      </c>
      <c r="I106" s="224">
        <f>+bendras!G511</f>
        <v>0</v>
      </c>
      <c r="J106" s="244">
        <f>+bendras!H511</f>
        <v>0</v>
      </c>
      <c r="K106" s="224">
        <f>+bendras!G520</f>
        <v>0</v>
      </c>
      <c r="L106" s="244">
        <f>+bendras!H520</f>
        <v>0</v>
      </c>
      <c r="M106" s="224">
        <f>+bendras!G529</f>
        <v>0</v>
      </c>
      <c r="N106" s="246">
        <f>+bendras!H529</f>
        <v>0</v>
      </c>
    </row>
    <row r="107" spans="1:14" ht="36.75" customHeight="1">
      <c r="A107" s="170" t="s">
        <v>6</v>
      </c>
      <c r="B107" s="189" t="s">
        <v>34</v>
      </c>
      <c r="C107" s="408">
        <f>+bendras!G487</f>
        <v>0</v>
      </c>
      <c r="D107" s="409">
        <f>+bendras!H487</f>
        <v>0</v>
      </c>
      <c r="E107" s="408">
        <f>+bendras!G495</f>
        <v>0</v>
      </c>
      <c r="F107" s="409">
        <f>+bendras!H495</f>
        <v>0</v>
      </c>
      <c r="G107" s="224">
        <f>+bendras!G504</f>
        <v>0</v>
      </c>
      <c r="H107" s="244">
        <f>+bendras!H504</f>
        <v>0</v>
      </c>
      <c r="I107" s="224">
        <f>+bendras!G513</f>
        <v>0</v>
      </c>
      <c r="J107" s="244">
        <f>+bendras!H513</f>
        <v>0</v>
      </c>
      <c r="K107" s="224">
        <f>+bendras!G522</f>
        <v>0</v>
      </c>
      <c r="L107" s="244">
        <f>+bendras!H522</f>
        <v>0</v>
      </c>
      <c r="M107" s="224">
        <f>+bendras!G530</f>
        <v>0</v>
      </c>
      <c r="N107" s="246">
        <f>+bendras!H530</f>
        <v>0</v>
      </c>
    </row>
    <row r="108" spans="1:14" ht="36.75" customHeight="1" thickBot="1">
      <c r="A108" s="176" t="s">
        <v>26</v>
      </c>
      <c r="B108" s="177" t="s">
        <v>35</v>
      </c>
      <c r="C108" s="410">
        <f>+bendras!G488</f>
        <v>0</v>
      </c>
      <c r="D108" s="411">
        <f>+bendras!H488</f>
        <v>0</v>
      </c>
      <c r="E108" s="410">
        <f>+bendras!G496</f>
        <v>0</v>
      </c>
      <c r="F108" s="411">
        <f>+bendras!H496</f>
        <v>0</v>
      </c>
      <c r="G108" s="228">
        <f>+bendras!G505</f>
        <v>0</v>
      </c>
      <c r="H108" s="257">
        <f>+bendras!H505</f>
        <v>0</v>
      </c>
      <c r="I108" s="228">
        <f>+bendras!G514</f>
        <v>0</v>
      </c>
      <c r="J108" s="257">
        <f>+bendras!H514</f>
        <v>0</v>
      </c>
      <c r="K108" s="228">
        <f>+bendras!G523</f>
        <v>0</v>
      </c>
      <c r="L108" s="257">
        <f>+bendras!H523</f>
        <v>0</v>
      </c>
      <c r="M108" s="228">
        <f>+bendras!G531</f>
        <v>0</v>
      </c>
      <c r="N108" s="80">
        <f>+bendras!H531</f>
        <v>0</v>
      </c>
    </row>
    <row r="109" ht="36.75" customHeight="1" thickBot="1"/>
    <row r="110" spans="1:14" ht="36.75" customHeight="1" thickBot="1">
      <c r="A110" s="140" t="s">
        <v>23</v>
      </c>
      <c r="B110" s="141" t="s">
        <v>24</v>
      </c>
      <c r="C110" s="142" t="e">
        <f>+bendras!#REF!</f>
        <v>#REF!</v>
      </c>
      <c r="D110" s="143" t="e">
        <f>+bendras!#REF!</f>
        <v>#REF!</v>
      </c>
      <c r="E110" s="142" t="e">
        <f>+bendras!#REF!</f>
        <v>#REF!</v>
      </c>
      <c r="F110" s="144" t="e">
        <f>+bendras!#REF!</f>
        <v>#REF!</v>
      </c>
      <c r="G110" s="142" t="e">
        <f>+bendras!#REF!</f>
        <v>#REF!</v>
      </c>
      <c r="H110" s="144" t="e">
        <f>+bendras!#REF!</f>
        <v>#REF!</v>
      </c>
      <c r="I110" s="142" t="e">
        <f>+bendras!#REF!</f>
        <v>#REF!</v>
      </c>
      <c r="J110" s="144" t="e">
        <f>+bendras!#REF!</f>
        <v>#REF!</v>
      </c>
      <c r="K110" s="142" t="e">
        <f>+bendras!#REF!</f>
        <v>#REF!</v>
      </c>
      <c r="L110" s="144" t="e">
        <f>+bendras!#REF!</f>
        <v>#REF!</v>
      </c>
      <c r="M110" s="142" t="e">
        <f>+bendras!#REF!</f>
        <v>#REF!</v>
      </c>
      <c r="N110" s="144" t="e">
        <f>+bendras!#REF!</f>
        <v>#REF!</v>
      </c>
    </row>
    <row r="111" spans="1:14" ht="57.75" customHeight="1">
      <c r="A111" s="145" t="s">
        <v>1</v>
      </c>
      <c r="B111" s="146" t="s">
        <v>28</v>
      </c>
      <c r="C111" s="147" t="str">
        <f>+bendras!E110</f>
        <v>Laisvai pasirenkamas dalykas
Pratybos (I pogrupis)
SLAUGA NAMUOSE (INTEGRALIOJI SLAUGA)
lekt. Teresė Draugelienė
ADMINISTRAVIMO PAGRINDAI
lekt. Vilma Savukynienė
</v>
      </c>
      <c r="D111" s="148" t="str">
        <f>+bendras!F110</f>
        <v>308*/MS Teams
303*/MS Teams</v>
      </c>
      <c r="E111" s="149" t="e">
        <f>+bendras!#REF!</f>
        <v>#REF!</v>
      </c>
      <c r="F111" s="150"/>
      <c r="G111" s="147" t="e">
        <f>+bendras!#REF!</f>
        <v>#REF!</v>
      </c>
      <c r="H111" s="151"/>
      <c r="I111" s="149"/>
      <c r="J111" s="151"/>
      <c r="K111" s="147"/>
      <c r="L111" s="151"/>
      <c r="M111" s="152"/>
      <c r="N111" s="148"/>
    </row>
    <row r="112" spans="1:14" ht="65.25" customHeight="1" thickBot="1">
      <c r="A112" s="153" t="s">
        <v>2</v>
      </c>
      <c r="B112" s="154" t="s">
        <v>29</v>
      </c>
      <c r="C112" s="155"/>
      <c r="D112" s="156"/>
      <c r="E112" s="157" t="e">
        <f>+bendras!#REF!</f>
        <v>#REF!</v>
      </c>
      <c r="F112" s="158"/>
      <c r="G112" s="155" t="e">
        <f>+bendras!#REF!</f>
        <v>#REF!</v>
      </c>
      <c r="H112" s="158"/>
      <c r="I112" s="155"/>
      <c r="J112" s="158"/>
      <c r="K112" s="155"/>
      <c r="L112" s="158"/>
      <c r="M112" s="159"/>
      <c r="N112" s="156"/>
    </row>
    <row r="113" spans="1:14" ht="36.75" customHeight="1" thickBot="1">
      <c r="A113" s="160" t="s">
        <v>25</v>
      </c>
      <c r="B113" s="161" t="s">
        <v>30</v>
      </c>
      <c r="C113" s="162"/>
      <c r="D113" s="163"/>
      <c r="E113" s="162"/>
      <c r="F113" s="164"/>
      <c r="G113" s="162"/>
      <c r="H113" s="164"/>
      <c r="I113" s="162"/>
      <c r="J113" s="165"/>
      <c r="K113" s="162"/>
      <c r="L113" s="164"/>
      <c r="M113" s="166"/>
      <c r="N113" s="163"/>
    </row>
    <row r="114" spans="1:14" ht="83.25" customHeight="1">
      <c r="A114" s="145" t="s">
        <v>3</v>
      </c>
      <c r="B114" s="146" t="s">
        <v>31</v>
      </c>
      <c r="C114" s="167"/>
      <c r="D114" s="168"/>
      <c r="E114" s="167"/>
      <c r="F114" s="169"/>
      <c r="G114" s="167"/>
      <c r="H114" s="169"/>
      <c r="I114" s="149"/>
      <c r="J114" s="150"/>
      <c r="K114" s="167" t="e">
        <f>+bendras!#REF!</f>
        <v>#REF!</v>
      </c>
      <c r="L114" s="169"/>
      <c r="M114" s="167"/>
      <c r="N114" s="168"/>
    </row>
    <row r="115" spans="1:14" ht="84" customHeight="1">
      <c r="A115" s="170" t="s">
        <v>4</v>
      </c>
      <c r="B115" s="154" t="s">
        <v>32</v>
      </c>
      <c r="C115" s="167"/>
      <c r="D115" s="168"/>
      <c r="E115" s="171"/>
      <c r="F115" s="169"/>
      <c r="G115" s="167" t="e">
        <f>+bendras!#REF!</f>
        <v>#REF!</v>
      </c>
      <c r="H115" s="169"/>
      <c r="I115" s="167"/>
      <c r="J115" s="169"/>
      <c r="K115" s="167" t="e">
        <f>+bendras!#REF!</f>
        <v>#REF!</v>
      </c>
      <c r="L115" s="169"/>
      <c r="M115" s="171"/>
      <c r="N115" s="168"/>
    </row>
    <row r="116" spans="1:14" ht="64.5" customHeight="1">
      <c r="A116" s="172" t="s">
        <v>5</v>
      </c>
      <c r="B116" s="173" t="s">
        <v>33</v>
      </c>
      <c r="C116" s="167"/>
      <c r="D116" s="168"/>
      <c r="E116" s="171"/>
      <c r="F116" s="169"/>
      <c r="G116" s="167" t="e">
        <f>+bendras!#REF!</f>
        <v>#REF!</v>
      </c>
      <c r="H116" s="169"/>
      <c r="I116" s="167"/>
      <c r="J116" s="169"/>
      <c r="K116" s="167" t="e">
        <f>+bendras!#REF!</f>
        <v>#REF!</v>
      </c>
      <c r="L116" s="169"/>
      <c r="M116" s="171"/>
      <c r="N116" s="174"/>
    </row>
    <row r="117" spans="1:14" ht="36.75" customHeight="1">
      <c r="A117" s="175" t="s">
        <v>6</v>
      </c>
      <c r="B117" s="173" t="s">
        <v>34</v>
      </c>
      <c r="C117" s="167"/>
      <c r="D117" s="168"/>
      <c r="E117" s="171"/>
      <c r="F117" s="169"/>
      <c r="G117" s="167"/>
      <c r="H117" s="169"/>
      <c r="I117" s="167"/>
      <c r="J117" s="169"/>
      <c r="K117" s="167"/>
      <c r="L117" s="169"/>
      <c r="M117" s="171"/>
      <c r="N117" s="174"/>
    </row>
    <row r="118" spans="1:14" ht="36.75" customHeight="1" thickBot="1">
      <c r="A118" s="176" t="s">
        <v>26</v>
      </c>
      <c r="B118" s="177" t="s">
        <v>35</v>
      </c>
      <c r="C118" s="178"/>
      <c r="D118" s="179"/>
      <c r="E118" s="180"/>
      <c r="F118" s="181"/>
      <c r="G118" s="178"/>
      <c r="H118" s="181"/>
      <c r="I118" s="178"/>
      <c r="J118" s="181"/>
      <c r="K118" s="178"/>
      <c r="L118" s="181"/>
      <c r="M118" s="180"/>
      <c r="N118" s="179"/>
    </row>
    <row r="119" ht="36.75" customHeight="1" thickBot="1"/>
    <row r="120" spans="1:14" ht="36.75" customHeight="1" thickBot="1">
      <c r="A120" s="140" t="s">
        <v>23</v>
      </c>
      <c r="B120" s="141" t="s">
        <v>24</v>
      </c>
      <c r="C120" s="142" t="e">
        <f>+bendras!#REF!</f>
        <v>#REF!</v>
      </c>
      <c r="D120" s="143" t="e">
        <f>+bendras!#REF!</f>
        <v>#REF!</v>
      </c>
      <c r="E120" s="142" t="e">
        <f>+bendras!#REF!</f>
        <v>#REF!</v>
      </c>
      <c r="F120" s="144" t="e">
        <f>+bendras!#REF!</f>
        <v>#REF!</v>
      </c>
      <c r="G120" s="142" t="e">
        <f>+bendras!#REF!</f>
        <v>#REF!</v>
      </c>
      <c r="H120" s="144" t="e">
        <f>+bendras!#REF!</f>
        <v>#REF!</v>
      </c>
      <c r="I120" s="142" t="e">
        <f>+bendras!#REF!</f>
        <v>#REF!</v>
      </c>
      <c r="J120" s="144" t="e">
        <f>+bendras!#REF!</f>
        <v>#REF!</v>
      </c>
      <c r="K120" s="142" t="e">
        <f>+bendras!#REF!</f>
        <v>#REF!</v>
      </c>
      <c r="L120" s="144" t="e">
        <f>+bendras!#REF!</f>
        <v>#REF!</v>
      </c>
      <c r="M120" s="142" t="e">
        <f>+bendras!#REF!</f>
        <v>#REF!</v>
      </c>
      <c r="N120" s="144" t="e">
        <f>+bendras!#REF!</f>
        <v>#REF!</v>
      </c>
    </row>
    <row r="121" spans="1:14" ht="68.25" customHeight="1">
      <c r="A121" s="145" t="s">
        <v>1</v>
      </c>
      <c r="B121" s="146" t="s">
        <v>28</v>
      </c>
      <c r="C121" s="147">
        <f>+bendras!E120</f>
        <v>0</v>
      </c>
      <c r="D121" s="148">
        <f>+bendras!F120</f>
        <v>0</v>
      </c>
      <c r="E121" s="149" t="e">
        <f>+bendras!#REF!</f>
        <v>#REF!</v>
      </c>
      <c r="F121" s="150"/>
      <c r="G121" s="147" t="e">
        <f>+bendras!#REF!</f>
        <v>#REF!</v>
      </c>
      <c r="H121" s="151"/>
      <c r="I121" s="149"/>
      <c r="J121" s="151"/>
      <c r="K121" s="147"/>
      <c r="L121" s="151"/>
      <c r="M121" s="152"/>
      <c r="N121" s="148"/>
    </row>
    <row r="122" spans="1:14" ht="68.25" customHeight="1" thickBot="1">
      <c r="A122" s="153" t="s">
        <v>2</v>
      </c>
      <c r="B122" s="154" t="s">
        <v>29</v>
      </c>
      <c r="C122" s="155"/>
      <c r="D122" s="156"/>
      <c r="E122" s="157" t="e">
        <f>+bendras!#REF!</f>
        <v>#REF!</v>
      </c>
      <c r="F122" s="158"/>
      <c r="G122" s="155" t="e">
        <f>+bendras!#REF!</f>
        <v>#REF!</v>
      </c>
      <c r="H122" s="158"/>
      <c r="I122" s="155"/>
      <c r="J122" s="158"/>
      <c r="K122" s="155"/>
      <c r="L122" s="158"/>
      <c r="M122" s="159"/>
      <c r="N122" s="156"/>
    </row>
    <row r="123" spans="1:14" ht="36.75" customHeight="1" thickBot="1">
      <c r="A123" s="160" t="s">
        <v>25</v>
      </c>
      <c r="B123" s="161" t="s">
        <v>30</v>
      </c>
      <c r="C123" s="162"/>
      <c r="D123" s="163"/>
      <c r="E123" s="162"/>
      <c r="F123" s="164"/>
      <c r="G123" s="162"/>
      <c r="H123" s="164"/>
      <c r="I123" s="162"/>
      <c r="J123" s="165"/>
      <c r="K123" s="162"/>
      <c r="L123" s="164"/>
      <c r="M123" s="166"/>
      <c r="N123" s="163"/>
    </row>
    <row r="124" spans="1:14" ht="104.25" customHeight="1">
      <c r="A124" s="145" t="s">
        <v>3</v>
      </c>
      <c r="B124" s="146" t="s">
        <v>31</v>
      </c>
      <c r="C124" s="167"/>
      <c r="D124" s="168"/>
      <c r="E124" s="167"/>
      <c r="F124" s="169"/>
      <c r="G124" s="167"/>
      <c r="H124" s="169"/>
      <c r="I124" s="149"/>
      <c r="J124" s="150"/>
      <c r="K124" s="167" t="e">
        <f>+bendras!#REF!</f>
        <v>#REF!</v>
      </c>
      <c r="L124" s="169"/>
      <c r="M124" s="167"/>
      <c r="N124" s="168"/>
    </row>
    <row r="125" spans="1:14" ht="74.25" customHeight="1">
      <c r="A125" s="170" t="s">
        <v>4</v>
      </c>
      <c r="B125" s="154" t="s">
        <v>32</v>
      </c>
      <c r="C125" s="167"/>
      <c r="D125" s="168"/>
      <c r="E125" s="171"/>
      <c r="F125" s="169"/>
      <c r="G125" s="167" t="e">
        <f>+bendras!#REF!</f>
        <v>#REF!</v>
      </c>
      <c r="H125" s="169"/>
      <c r="I125" s="167"/>
      <c r="J125" s="169"/>
      <c r="K125" s="167" t="e">
        <f>+bendras!#REF!</f>
        <v>#REF!</v>
      </c>
      <c r="L125" s="169"/>
      <c r="M125" s="171"/>
      <c r="N125" s="168"/>
    </row>
    <row r="126" spans="1:14" ht="78" customHeight="1">
      <c r="A126" s="172" t="s">
        <v>5</v>
      </c>
      <c r="B126" s="173" t="s">
        <v>33</v>
      </c>
      <c r="C126" s="167"/>
      <c r="D126" s="168"/>
      <c r="E126" s="171"/>
      <c r="F126" s="169"/>
      <c r="G126" s="167" t="e">
        <f>+bendras!#REF!</f>
        <v>#REF!</v>
      </c>
      <c r="H126" s="169"/>
      <c r="I126" s="167"/>
      <c r="J126" s="169"/>
      <c r="K126" s="167" t="e">
        <f>+bendras!#REF!</f>
        <v>#REF!</v>
      </c>
      <c r="L126" s="169"/>
      <c r="M126" s="171"/>
      <c r="N126" s="174"/>
    </row>
    <row r="127" spans="1:14" ht="36.75" customHeight="1">
      <c r="A127" s="175" t="s">
        <v>6</v>
      </c>
      <c r="B127" s="173" t="s">
        <v>34</v>
      </c>
      <c r="C127" s="167"/>
      <c r="D127" s="168"/>
      <c r="E127" s="171"/>
      <c r="F127" s="169"/>
      <c r="G127" s="167"/>
      <c r="H127" s="169"/>
      <c r="I127" s="167"/>
      <c r="J127" s="169"/>
      <c r="K127" s="167"/>
      <c r="L127" s="169"/>
      <c r="M127" s="171"/>
      <c r="N127" s="174"/>
    </row>
    <row r="128" spans="1:14" ht="36.75" customHeight="1" thickBot="1">
      <c r="A128" s="176" t="s">
        <v>26</v>
      </c>
      <c r="B128" s="177" t="s">
        <v>35</v>
      </c>
      <c r="C128" s="178"/>
      <c r="D128" s="179"/>
      <c r="E128" s="180"/>
      <c r="F128" s="181"/>
      <c r="G128" s="178"/>
      <c r="H128" s="181"/>
      <c r="I128" s="178"/>
      <c r="J128" s="181"/>
      <c r="K128" s="178"/>
      <c r="L128" s="181"/>
      <c r="M128" s="180"/>
      <c r="N128" s="179"/>
    </row>
    <row r="129" ht="36.75" customHeight="1" thickBot="1"/>
    <row r="130" spans="1:14" ht="36.75" customHeight="1" thickBot="1">
      <c r="A130" s="140" t="s">
        <v>23</v>
      </c>
      <c r="B130" s="141" t="s">
        <v>24</v>
      </c>
      <c r="C130" s="142" t="e">
        <f>+bendras!#REF!</f>
        <v>#REF!</v>
      </c>
      <c r="D130" s="143" t="e">
        <f>+bendras!#REF!</f>
        <v>#REF!</v>
      </c>
      <c r="E130" s="142" t="e">
        <f>+bendras!#REF!</f>
        <v>#REF!</v>
      </c>
      <c r="F130" s="144" t="e">
        <f>+bendras!#REF!</f>
        <v>#REF!</v>
      </c>
      <c r="G130" s="142" t="e">
        <f>+bendras!#REF!</f>
        <v>#REF!</v>
      </c>
      <c r="H130" s="144" t="e">
        <f>+bendras!#REF!</f>
        <v>#REF!</v>
      </c>
      <c r="I130" s="142" t="e">
        <f>+bendras!#REF!</f>
        <v>#REF!</v>
      </c>
      <c r="J130" s="144" t="e">
        <f>+bendras!#REF!</f>
        <v>#REF!</v>
      </c>
      <c r="K130" s="142" t="e">
        <f>+bendras!#REF!</f>
        <v>#REF!</v>
      </c>
      <c r="L130" s="144" t="e">
        <f>+bendras!#REF!</f>
        <v>#REF!</v>
      </c>
      <c r="M130" s="142" t="e">
        <f>+bendras!#REF!</f>
        <v>#REF!</v>
      </c>
      <c r="N130" s="144" t="e">
        <f>+bendras!#REF!</f>
        <v>#REF!</v>
      </c>
    </row>
    <row r="131" spans="1:14" ht="72" customHeight="1">
      <c r="A131" s="145" t="s">
        <v>1</v>
      </c>
      <c r="B131" s="146" t="s">
        <v>28</v>
      </c>
      <c r="C131" s="147" t="e">
        <f>+bendras!#REF!</f>
        <v>#REF!</v>
      </c>
      <c r="D131" s="148"/>
      <c r="E131" s="149" t="e">
        <f>+bendras!#REF!</f>
        <v>#REF!</v>
      </c>
      <c r="F131" s="150"/>
      <c r="G131" s="147"/>
      <c r="H131" s="151"/>
      <c r="I131" s="149"/>
      <c r="J131" s="151"/>
      <c r="K131" s="147"/>
      <c r="L131" s="151"/>
      <c r="M131" s="152"/>
      <c r="N131" s="148"/>
    </row>
    <row r="132" spans="1:14" ht="78" customHeight="1" thickBot="1">
      <c r="A132" s="153" t="s">
        <v>2</v>
      </c>
      <c r="B132" s="154" t="s">
        <v>29</v>
      </c>
      <c r="C132" s="155" t="e">
        <f>+bendras!#REF!</f>
        <v>#REF!</v>
      </c>
      <c r="D132" s="156"/>
      <c r="E132" s="157" t="e">
        <f>+bendras!#REF!</f>
        <v>#REF!</v>
      </c>
      <c r="F132" s="158"/>
      <c r="G132" s="155"/>
      <c r="H132" s="158"/>
      <c r="I132" s="155"/>
      <c r="J132" s="158"/>
      <c r="K132" s="155"/>
      <c r="L132" s="158"/>
      <c r="M132" s="159"/>
      <c r="N132" s="156"/>
    </row>
    <row r="133" spans="1:14" ht="36.75" customHeight="1" thickBot="1">
      <c r="A133" s="160" t="s">
        <v>25</v>
      </c>
      <c r="B133" s="161" t="s">
        <v>30</v>
      </c>
      <c r="C133" s="162"/>
      <c r="D133" s="163"/>
      <c r="E133" s="162"/>
      <c r="F133" s="164"/>
      <c r="G133" s="162"/>
      <c r="H133" s="164"/>
      <c r="I133" s="162"/>
      <c r="J133" s="165"/>
      <c r="K133" s="162"/>
      <c r="L133" s="164"/>
      <c r="M133" s="166"/>
      <c r="N133" s="163"/>
    </row>
    <row r="134" spans="1:14" ht="66.75" customHeight="1">
      <c r="A134" s="145" t="s">
        <v>3</v>
      </c>
      <c r="B134" s="146" t="s">
        <v>31</v>
      </c>
      <c r="C134" s="167"/>
      <c r="D134" s="168"/>
      <c r="E134" s="167"/>
      <c r="F134" s="169"/>
      <c r="G134" s="167" t="e">
        <f>+bendras!#REF!</f>
        <v>#REF!</v>
      </c>
      <c r="H134" s="169"/>
      <c r="I134" s="149"/>
      <c r="J134" s="150"/>
      <c r="K134" s="167"/>
      <c r="L134" s="169"/>
      <c r="M134" s="167"/>
      <c r="N134" s="168"/>
    </row>
    <row r="135" spans="1:14" ht="74.25" customHeight="1">
      <c r="A135" s="170" t="s">
        <v>4</v>
      </c>
      <c r="B135" s="154" t="s">
        <v>32</v>
      </c>
      <c r="C135" s="167"/>
      <c r="D135" s="168"/>
      <c r="E135" s="171"/>
      <c r="F135" s="169"/>
      <c r="G135" s="167" t="e">
        <f>+bendras!#REF!</f>
        <v>#REF!</v>
      </c>
      <c r="H135" s="169"/>
      <c r="I135" s="167"/>
      <c r="J135" s="169"/>
      <c r="K135" s="167"/>
      <c r="L135" s="169"/>
      <c r="M135" s="171"/>
      <c r="N135" s="168"/>
    </row>
    <row r="136" spans="1:14" ht="36.75" customHeight="1">
      <c r="A136" s="172" t="s">
        <v>5</v>
      </c>
      <c r="B136" s="173" t="s">
        <v>33</v>
      </c>
      <c r="C136" s="167"/>
      <c r="D136" s="168"/>
      <c r="E136" s="171"/>
      <c r="F136" s="169"/>
      <c r="G136" s="167"/>
      <c r="H136" s="169"/>
      <c r="I136" s="167"/>
      <c r="J136" s="169"/>
      <c r="K136" s="167"/>
      <c r="L136" s="169"/>
      <c r="M136" s="171"/>
      <c r="N136" s="174"/>
    </row>
    <row r="137" spans="1:14" ht="36.75" customHeight="1">
      <c r="A137" s="175" t="s">
        <v>6</v>
      </c>
      <c r="B137" s="173" t="s">
        <v>34</v>
      </c>
      <c r="C137" s="167"/>
      <c r="D137" s="168"/>
      <c r="E137" s="171"/>
      <c r="F137" s="169"/>
      <c r="G137" s="167"/>
      <c r="H137" s="169"/>
      <c r="I137" s="167"/>
      <c r="J137" s="169"/>
      <c r="K137" s="167"/>
      <c r="L137" s="169"/>
      <c r="M137" s="171"/>
      <c r="N137" s="174"/>
    </row>
    <row r="138" spans="1:14" ht="36.75" customHeight="1" thickBot="1">
      <c r="A138" s="176" t="s">
        <v>26</v>
      </c>
      <c r="B138" s="177" t="s">
        <v>35</v>
      </c>
      <c r="C138" s="178"/>
      <c r="D138" s="179"/>
      <c r="E138" s="180"/>
      <c r="F138" s="181"/>
      <c r="G138" s="178"/>
      <c r="H138" s="181"/>
      <c r="I138" s="178"/>
      <c r="J138" s="181"/>
      <c r="K138" s="178"/>
      <c r="L138" s="181"/>
      <c r="M138" s="180"/>
      <c r="N138" s="179"/>
    </row>
    <row r="139" ht="36.75" customHeight="1" thickBot="1"/>
    <row r="140" spans="1:14" ht="36.75" customHeight="1" thickBot="1">
      <c r="A140" s="140" t="s">
        <v>23</v>
      </c>
      <c r="B140" s="141" t="s">
        <v>24</v>
      </c>
      <c r="C140" s="142" t="e">
        <f>+bendras!#REF!</f>
        <v>#REF!</v>
      </c>
      <c r="D140" s="143" t="e">
        <f>+bendras!#REF!</f>
        <v>#REF!</v>
      </c>
      <c r="E140" s="142" t="e">
        <f>+bendras!#REF!</f>
        <v>#REF!</v>
      </c>
      <c r="F140" s="144" t="e">
        <f>+bendras!#REF!</f>
        <v>#REF!</v>
      </c>
      <c r="G140" s="142" t="e">
        <f>+bendras!#REF!</f>
        <v>#REF!</v>
      </c>
      <c r="H140" s="144" t="e">
        <f>+bendras!#REF!</f>
        <v>#REF!</v>
      </c>
      <c r="I140" s="162" t="e">
        <f>+bendras!#REF!</f>
        <v>#REF!</v>
      </c>
      <c r="J140" s="405" t="e">
        <f>+bendras!#REF!</f>
        <v>#REF!</v>
      </c>
      <c r="K140" s="162" t="e">
        <f>+bendras!#REF!</f>
        <v>#REF!</v>
      </c>
      <c r="L140" s="405" t="e">
        <f>+bendras!#REF!</f>
        <v>#REF!</v>
      </c>
      <c r="M140" s="162" t="e">
        <f>+bendras!#REF!</f>
        <v>#REF!</v>
      </c>
      <c r="N140" s="405" t="e">
        <f>+bendras!#REF!</f>
        <v>#REF!</v>
      </c>
    </row>
    <row r="141" spans="1:14" ht="72" customHeight="1">
      <c r="A141" s="145" t="s">
        <v>1</v>
      </c>
      <c r="B141" s="146" t="s">
        <v>28</v>
      </c>
      <c r="C141" s="147" t="e">
        <f>+bendras!#REF!</f>
        <v>#REF!</v>
      </c>
      <c r="D141" s="148"/>
      <c r="E141" s="149" t="e">
        <f>+bendras!#REF!</f>
        <v>#REF!</v>
      </c>
      <c r="F141" s="150"/>
      <c r="G141" s="147"/>
      <c r="H141" s="151"/>
      <c r="I141" s="406"/>
      <c r="J141" s="223"/>
      <c r="K141" s="220"/>
      <c r="L141" s="223"/>
      <c r="M141" s="412"/>
      <c r="N141" s="413"/>
    </row>
    <row r="142" spans="1:14" ht="72.75" customHeight="1" thickBot="1">
      <c r="A142" s="153" t="s">
        <v>2</v>
      </c>
      <c r="B142" s="154" t="s">
        <v>29</v>
      </c>
      <c r="C142" s="155" t="e">
        <f>+bendras!#REF!</f>
        <v>#REF!</v>
      </c>
      <c r="D142" s="156"/>
      <c r="E142" s="157" t="e">
        <f>+bendras!#REF!</f>
        <v>#REF!</v>
      </c>
      <c r="F142" s="158"/>
      <c r="G142" s="155"/>
      <c r="H142" s="158"/>
      <c r="I142" s="414"/>
      <c r="J142" s="415"/>
      <c r="K142" s="414"/>
      <c r="L142" s="415"/>
      <c r="M142" s="416"/>
      <c r="N142" s="417"/>
    </row>
    <row r="143" spans="1:14" ht="36.75" customHeight="1" thickBot="1">
      <c r="A143" s="160" t="s">
        <v>25</v>
      </c>
      <c r="B143" s="161" t="s">
        <v>30</v>
      </c>
      <c r="C143" s="162"/>
      <c r="D143" s="163"/>
      <c r="E143" s="162"/>
      <c r="F143" s="164"/>
      <c r="G143" s="162"/>
      <c r="H143" s="164"/>
      <c r="I143" s="162"/>
      <c r="J143" s="165"/>
      <c r="K143" s="162"/>
      <c r="L143" s="164"/>
      <c r="M143" s="166"/>
      <c r="N143" s="163"/>
    </row>
    <row r="144" spans="1:14" ht="36.75" customHeight="1">
      <c r="A144" s="145" t="s">
        <v>3</v>
      </c>
      <c r="B144" s="146" t="s">
        <v>31</v>
      </c>
      <c r="C144" s="167"/>
      <c r="D144" s="168"/>
      <c r="E144" s="167"/>
      <c r="F144" s="169"/>
      <c r="G144" s="167"/>
      <c r="H144" s="169"/>
      <c r="I144" s="406"/>
      <c r="J144" s="418"/>
      <c r="K144" s="406"/>
      <c r="L144" s="418"/>
      <c r="M144" s="406"/>
      <c r="N144" s="419"/>
    </row>
    <row r="145" spans="1:14" ht="36.75" customHeight="1">
      <c r="A145" s="170" t="s">
        <v>4</v>
      </c>
      <c r="B145" s="154" t="s">
        <v>32</v>
      </c>
      <c r="C145" s="167"/>
      <c r="D145" s="168"/>
      <c r="E145" s="171"/>
      <c r="F145" s="169"/>
      <c r="G145" s="167"/>
      <c r="H145" s="169"/>
      <c r="I145" s="406"/>
      <c r="J145" s="418"/>
      <c r="K145" s="406"/>
      <c r="L145" s="418"/>
      <c r="M145" s="408"/>
      <c r="N145" s="419"/>
    </row>
    <row r="146" spans="1:14" ht="36.75" customHeight="1">
      <c r="A146" s="172" t="s">
        <v>5</v>
      </c>
      <c r="B146" s="173" t="s">
        <v>33</v>
      </c>
      <c r="C146" s="167"/>
      <c r="D146" s="168"/>
      <c r="E146" s="171"/>
      <c r="F146" s="169"/>
      <c r="G146" s="167"/>
      <c r="H146" s="169"/>
      <c r="I146" s="406"/>
      <c r="J146" s="418"/>
      <c r="K146" s="406"/>
      <c r="L146" s="418"/>
      <c r="M146" s="408"/>
      <c r="N146" s="420"/>
    </row>
    <row r="147" spans="1:14" ht="36.75" customHeight="1">
      <c r="A147" s="175" t="s">
        <v>6</v>
      </c>
      <c r="B147" s="173" t="s">
        <v>34</v>
      </c>
      <c r="C147" s="167"/>
      <c r="D147" s="168"/>
      <c r="E147" s="171"/>
      <c r="F147" s="169"/>
      <c r="G147" s="167"/>
      <c r="H147" s="169"/>
      <c r="I147" s="406"/>
      <c r="J147" s="418"/>
      <c r="K147" s="406"/>
      <c r="L147" s="418"/>
      <c r="M147" s="408"/>
      <c r="N147" s="420"/>
    </row>
    <row r="148" spans="1:14" ht="36.75" customHeight="1" thickBot="1">
      <c r="A148" s="176" t="s">
        <v>26</v>
      </c>
      <c r="B148" s="177" t="s">
        <v>35</v>
      </c>
      <c r="C148" s="178"/>
      <c r="D148" s="179"/>
      <c r="E148" s="180"/>
      <c r="F148" s="181"/>
      <c r="G148" s="178"/>
      <c r="H148" s="181"/>
      <c r="I148" s="410"/>
      <c r="J148" s="421"/>
      <c r="K148" s="410"/>
      <c r="L148" s="421"/>
      <c r="M148" s="422"/>
      <c r="N148" s="423"/>
    </row>
  </sheetData>
  <sheetProtection/>
  <mergeCells count="3">
    <mergeCell ref="A3:N3"/>
    <mergeCell ref="A5:N5"/>
    <mergeCell ref="A7: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2"/>
  <rowBreaks count="7" manualBreakCount="7">
    <brk id="28" max="255" man="1"/>
    <brk id="48" max="48" man="1"/>
    <brk id="68" max="48" man="1"/>
    <brk id="88" max="48" man="1"/>
    <brk id="108" max="48" man="1"/>
    <brk id="128" max="48" man="1"/>
    <brk id="148" max="48" man="1"/>
  </rowBreaks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W148"/>
  <sheetViews>
    <sheetView showZeros="0" view="pageBreakPreview" zoomScale="60" zoomScaleNormal="60" workbookViewId="0" topLeftCell="A70">
      <selection activeCell="K76" sqref="K76:K77"/>
    </sheetView>
  </sheetViews>
  <sheetFormatPr defaultColWidth="9.140625" defaultRowHeight="36.75" customHeight="1"/>
  <cols>
    <col min="1" max="1" width="9.28125" style="1" customWidth="1"/>
    <col min="2" max="2" width="10.7109375" style="1" customWidth="1"/>
    <col min="3" max="3" width="30.7109375" style="1" customWidth="1"/>
    <col min="4" max="4" width="13.7109375" style="4" customWidth="1"/>
    <col min="5" max="5" width="30.7109375" style="1" customWidth="1"/>
    <col min="6" max="6" width="13.00390625" style="4" customWidth="1"/>
    <col min="7" max="7" width="30.7109375" style="1" customWidth="1"/>
    <col min="8" max="8" width="12.8515625" style="4" customWidth="1"/>
    <col min="9" max="9" width="34.00390625" style="1" customWidth="1"/>
    <col min="10" max="10" width="12.7109375" style="4" customWidth="1"/>
    <col min="11" max="11" width="30.7109375" style="1" customWidth="1"/>
    <col min="12" max="12" width="12.28125" style="4" customWidth="1"/>
    <col min="13" max="13" width="31.8515625" style="1" customWidth="1"/>
    <col min="14" max="14" width="13.28125" style="1" customWidth="1"/>
    <col min="15" max="16384" width="9.140625" style="1" customWidth="1"/>
  </cols>
  <sheetData>
    <row r="1" spans="6:10" s="5" customFormat="1" ht="12.75">
      <c r="F1" s="13"/>
      <c r="H1" s="12"/>
      <c r="J1" s="12"/>
    </row>
    <row r="2" spans="1:14" s="5" customFormat="1" ht="13.5" customHeight="1">
      <c r="A2" s="132"/>
      <c r="B2" s="132"/>
      <c r="C2" s="132"/>
      <c r="D2" s="132"/>
      <c r="E2" s="132"/>
      <c r="F2" s="133"/>
      <c r="G2" s="132"/>
      <c r="H2" s="133"/>
      <c r="I2" s="132"/>
      <c r="J2" s="133"/>
      <c r="K2" s="132"/>
      <c r="L2" s="132"/>
      <c r="M2" s="132"/>
      <c r="N2" s="132"/>
    </row>
    <row r="3" spans="1:14" s="5" customFormat="1" ht="14.25">
      <c r="A3" s="757" t="s">
        <v>7</v>
      </c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</row>
    <row r="4" spans="1:14" s="5" customFormat="1" ht="8.25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2"/>
      <c r="L4" s="132"/>
      <c r="M4" s="132"/>
      <c r="N4" s="132"/>
    </row>
    <row r="5" spans="1:14" s="5" customFormat="1" ht="39.75" customHeight="1">
      <c r="A5" s="758" t="s">
        <v>41</v>
      </c>
      <c r="B5" s="758"/>
      <c r="C5" s="758"/>
      <c r="D5" s="758"/>
      <c r="E5" s="758"/>
      <c r="F5" s="758"/>
      <c r="G5" s="758"/>
      <c r="H5" s="758"/>
      <c r="I5" s="758"/>
      <c r="J5" s="758"/>
      <c r="K5" s="758"/>
      <c r="L5" s="758"/>
      <c r="M5" s="758"/>
      <c r="N5" s="758"/>
    </row>
    <row r="6" spans="1:14" s="5" customFormat="1" ht="9.7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2"/>
      <c r="L6" s="132"/>
      <c r="M6" s="136"/>
      <c r="N6" s="132"/>
    </row>
    <row r="7" spans="1:14" s="5" customFormat="1" ht="21" customHeight="1">
      <c r="A7" s="759" t="s">
        <v>15</v>
      </c>
      <c r="B7" s="759"/>
      <c r="C7" s="759"/>
      <c r="D7" s="759"/>
      <c r="E7" s="759"/>
      <c r="F7" s="759"/>
      <c r="G7" s="759"/>
      <c r="H7" s="759"/>
      <c r="I7" s="759"/>
      <c r="J7" s="759"/>
      <c r="K7" s="759"/>
      <c r="L7" s="759"/>
      <c r="M7" s="759"/>
      <c r="N7" s="759"/>
    </row>
    <row r="8" spans="1:14" s="68" customFormat="1" ht="15">
      <c r="A8" s="137"/>
      <c r="B8" s="69"/>
      <c r="C8" s="137"/>
      <c r="D8" s="138"/>
      <c r="E8" s="137"/>
      <c r="F8" s="139"/>
      <c r="G8" s="137"/>
      <c r="H8" s="139"/>
      <c r="I8" s="137"/>
      <c r="J8" s="139"/>
      <c r="K8" s="137"/>
      <c r="L8" s="139"/>
      <c r="M8" s="137"/>
      <c r="N8" s="137"/>
    </row>
    <row r="9" spans="1:14" ht="15.75" thickBot="1">
      <c r="A9" s="137"/>
      <c r="B9" s="137"/>
      <c r="C9" s="137"/>
      <c r="D9" s="139"/>
      <c r="E9" s="137"/>
      <c r="F9" s="139"/>
      <c r="G9" s="137"/>
      <c r="H9" s="139"/>
      <c r="I9" s="137"/>
      <c r="J9" s="139"/>
      <c r="K9" s="137"/>
      <c r="L9" s="139"/>
      <c r="M9" s="137"/>
      <c r="N9" s="137"/>
    </row>
    <row r="10" spans="1:14" ht="36.75" customHeight="1" thickBot="1">
      <c r="A10" s="140" t="s">
        <v>23</v>
      </c>
      <c r="B10" s="141" t="s">
        <v>24</v>
      </c>
      <c r="C10" s="142" t="str">
        <f>+bendras!A10</f>
        <v>PIRMADIENIS</v>
      </c>
      <c r="D10" s="143">
        <f>+bendras!B10</f>
        <v>44592</v>
      </c>
      <c r="E10" s="142" t="str">
        <f>+bendras!A19</f>
        <v>ANTRADIENIS</v>
      </c>
      <c r="F10" s="144">
        <f>+bendras!B19</f>
        <v>44593</v>
      </c>
      <c r="G10" s="142" t="str">
        <f>+bendras!A28</f>
        <v>TREČIADIENIS</v>
      </c>
      <c r="H10" s="144">
        <f>+bendras!B28</f>
        <v>44594</v>
      </c>
      <c r="I10" s="142" t="str">
        <f>+bendras!A37</f>
        <v>KETVIRTADIENIS</v>
      </c>
      <c r="J10" s="144">
        <f>+bendras!B37</f>
        <v>44595</v>
      </c>
      <c r="K10" s="142" t="str">
        <f>+bendras!A46</f>
        <v>PENKTADIENIS</v>
      </c>
      <c r="L10" s="144">
        <f>+bendras!B46</f>
        <v>44596</v>
      </c>
      <c r="M10" s="142" t="str">
        <f>+bendras!A55</f>
        <v>ŠEŠTADIENIS</v>
      </c>
      <c r="N10" s="144">
        <f>+bendras!B55</f>
        <v>44597</v>
      </c>
    </row>
    <row r="11" spans="1:14" ht="81" customHeight="1">
      <c r="A11" s="145" t="s">
        <v>1</v>
      </c>
      <c r="B11" s="146" t="s">
        <v>28</v>
      </c>
      <c r="C11" s="147">
        <f>+bendras!I10</f>
        <v>0</v>
      </c>
      <c r="D11" s="148">
        <f>+bendras!J10</f>
        <v>0</v>
      </c>
      <c r="E11" s="149" t="str">
        <f>+bendras!I19</f>
        <v>Teorija
KARDIOLOGINĖ SLAUGA
lekt. Rasa Karčiauskienė</v>
      </c>
      <c r="F11" s="150" t="str">
        <f>+bendras!J19</f>
        <v>MS Teams</v>
      </c>
      <c r="G11" s="147">
        <f>+bendras!I28</f>
        <v>0</v>
      </c>
      <c r="H11" s="151">
        <f>+bendras!J28</f>
        <v>0</v>
      </c>
      <c r="I11" s="149" t="str">
        <f>+bendras!I37</f>
        <v>Laisvai pasirenkami dalykai
FIZINIO AKTYVUMO TECHNOLOGIJOS
lekt. Aušrelė Visockienė</v>
      </c>
      <c r="J11" s="151" t="str">
        <f>+bendras!J37</f>
        <v>Sporto salė</v>
      </c>
      <c r="K11" s="147">
        <f>+bendras!I46</f>
        <v>0</v>
      </c>
      <c r="L11" s="151">
        <f>+bendras!J46</f>
        <v>0</v>
      </c>
      <c r="M11" s="152" t="str">
        <f>+bendras!I55</f>
        <v>Laisvai pasirenkami dalykai
SVEIKATAI PALANKIOS MITYBOSPAGRINDAI
lekt. Birutė Judickienė
Laisvai pasirenkamas dalykai
Teorija
SLAUGA NAMUOSE (INTEGRALIOJI SLAUGA)
lekt. Teresė Draugelienė</v>
      </c>
      <c r="N11" s="148" t="str">
        <f>+bendras!J55</f>
        <v>MS Teams
MS Teams</v>
      </c>
    </row>
    <row r="12" spans="1:14" ht="103.5" customHeight="1" thickBot="1">
      <c r="A12" s="153" t="s">
        <v>2</v>
      </c>
      <c r="B12" s="154" t="s">
        <v>29</v>
      </c>
      <c r="C12" s="155">
        <f>+bendras!I11</f>
        <v>0</v>
      </c>
      <c r="D12" s="249">
        <f>+bendras!J11</f>
        <v>0</v>
      </c>
      <c r="E12" s="157" t="str">
        <f>+bendras!I20</f>
        <v>Teorija
KARDIOLOGINĖ SLAUGA
lekt. Rasa Karčiauskienė</v>
      </c>
      <c r="F12" s="234" t="str">
        <f>+bendras!J20</f>
        <v>MS Teams</v>
      </c>
      <c r="G12" s="155">
        <f>+bendras!I29</f>
        <v>0</v>
      </c>
      <c r="H12" s="234">
        <f>+bendras!J29</f>
        <v>0</v>
      </c>
      <c r="I12" s="155" t="str">
        <f>+bendras!I38</f>
        <v>Laisvai pasirenkami dalykai
FIZINIO AKTYVUMO TECHNOLOGIJOS
lekt. Aušrelė Visockienė</v>
      </c>
      <c r="J12" s="234" t="str">
        <f>+bendras!J38</f>
        <v>Sporto salė</v>
      </c>
      <c r="K12" s="155">
        <f>+bendras!I47</f>
        <v>0</v>
      </c>
      <c r="L12" s="234">
        <f>+bendras!J47</f>
        <v>0</v>
      </c>
      <c r="M12" s="159" t="str">
        <f>+bendras!I56</f>
        <v>Laisvai pasirenkami dalykai
SVEIKATAI PALANKIOS MITYBOSPAGRINDAI
lekt. Birutė Judickienė
Laisvai pasirenkamas dalykai
Teorija
SLAUGA NAMUOSE (INTEGRALIOJI SLAUGA)
lekt. Teresė Draugelienė</v>
      </c>
      <c r="N12" s="249" t="str">
        <f>+bendras!J56</f>
        <v>MS Teams
MS Teams</v>
      </c>
    </row>
    <row r="13" spans="1:14" ht="20.25" customHeight="1" thickBot="1">
      <c r="A13" s="160" t="s">
        <v>25</v>
      </c>
      <c r="B13" s="161" t="s">
        <v>30</v>
      </c>
      <c r="C13" s="298">
        <f>+bendras!I12</f>
        <v>0</v>
      </c>
      <c r="D13" s="288">
        <f>+bendras!J12</f>
        <v>0</v>
      </c>
      <c r="E13" s="162">
        <f>+bendras!I21</f>
        <v>0</v>
      </c>
      <c r="F13" s="165">
        <f>+bendras!J21</f>
        <v>0</v>
      </c>
      <c r="G13" s="162">
        <f>+bendras!I30</f>
        <v>0</v>
      </c>
      <c r="H13" s="165">
        <f>+bendras!J30</f>
        <v>0</v>
      </c>
      <c r="I13" s="162">
        <f>+bendras!I39</f>
        <v>0</v>
      </c>
      <c r="J13" s="165">
        <f>+bendras!J39</f>
        <v>0</v>
      </c>
      <c r="K13" s="162">
        <f>+bendras!I48</f>
        <v>0</v>
      </c>
      <c r="L13" s="165">
        <f>+bendras!J48</f>
        <v>0</v>
      </c>
      <c r="M13" s="166">
        <f>+bendras!I57</f>
        <v>0</v>
      </c>
      <c r="N13" s="288">
        <f>+bendras!J57</f>
        <v>0</v>
      </c>
    </row>
    <row r="14" spans="1:14" ht="81" customHeight="1">
      <c r="A14" s="145" t="s">
        <v>3</v>
      </c>
      <c r="B14" s="146" t="s">
        <v>31</v>
      </c>
      <c r="C14" s="167" t="str">
        <f>+bendras!I13</f>
        <v>Teorija
SLAUGOS TEISĖ IR ADMINISTRAVIMAS
doc. Sigitas Naruševičius</v>
      </c>
      <c r="D14" s="254" t="str">
        <f>+bendras!J13</f>
        <v>Aktų salėje</v>
      </c>
      <c r="E14" s="167" t="str">
        <f>+bendras!I22</f>
        <v>Laisvai pasirenkami dalykai
SPORTINIAI IR LAISVALAIKIO ŽAIDIMAI
lekt. Aušrelė Visockienė
MULTIMEDIJA IR INTERNETAS
lekt. Danguolė Leščinskienė</v>
      </c>
      <c r="F14" s="251" t="str">
        <f>+bendras!J22</f>
        <v>Sporto salė
109a*</v>
      </c>
      <c r="G14" s="167">
        <f>+bendras!I31</f>
        <v>0</v>
      </c>
      <c r="H14" s="251">
        <f>+bendras!J31</f>
        <v>0</v>
      </c>
      <c r="I14" s="149" t="str">
        <f>+bendras!I40</f>
        <v>Laisvai pasirenkamas dalykas
MULTIMEDIJA IR INTERNETAS
lekt. Danguolė Leščinskienė</v>
      </c>
      <c r="J14" s="248" t="str">
        <f>+bendras!J40</f>
        <v>109a*</v>
      </c>
      <c r="K14" s="167" t="str">
        <f>+bendras!I49</f>
        <v>Pratybos
SLAUGOS TEISĖ IR ADMINISTRAVIMAS
doc. Sigitas Naruševičius</v>
      </c>
      <c r="L14" s="251" t="str">
        <f>+bendras!J49</f>
        <v>MS Teams</v>
      </c>
      <c r="M14" s="167" t="str">
        <f>+bendras!I58</f>
        <v>Laisvai pasirenkamas dalykas
DIETETIKA
Pratybos
lekt. Karolina Mauručaitienė</v>
      </c>
      <c r="N14" s="254" t="str">
        <f>+bendras!J58</f>
        <v>308*</v>
      </c>
    </row>
    <row r="15" spans="1:14" ht="57" customHeight="1">
      <c r="A15" s="170" t="s">
        <v>4</v>
      </c>
      <c r="B15" s="154" t="s">
        <v>32</v>
      </c>
      <c r="C15" s="167" t="str">
        <f>+bendras!I14</f>
        <v>Teorija
SLAUGOS TEISĖ IR ADMINISTRAVIMAS
doc. Sigitas Naruševičius</v>
      </c>
      <c r="D15" s="254" t="str">
        <f>+bendras!J14</f>
        <v>Aktų salėje</v>
      </c>
      <c r="E15" s="171" t="str">
        <f>+bendras!I23</f>
        <v>Laisvai pasirenkami dalykai
SPORTINIAI IR LAISVALAIKIO ŽAIDIMAI
lekt. Aušrelė Visockienė
MULTIMEDIJA IR INTERNETAS
lekt. Danguolė Leščinskienė</v>
      </c>
      <c r="F15" s="251" t="str">
        <f>+bendras!J23</f>
        <v>Sporto salė
109a*</v>
      </c>
      <c r="G15" s="167">
        <f>+bendras!I32</f>
        <v>0</v>
      </c>
      <c r="H15" s="251">
        <f>+bendras!J32</f>
        <v>0</v>
      </c>
      <c r="I15" s="167" t="str">
        <f>+bendras!I41</f>
        <v>Laisvai pasirenkamas dalykai
DIETETIKA
Teorija
lekt. Karolina Mauručaitienė
MULTIMEDIJA IR INTERNETAS
lekt. Danguolė Leščinskienė</v>
      </c>
      <c r="J15" s="251" t="str">
        <f>+bendras!J41</f>
        <v>302*
109a*</v>
      </c>
      <c r="K15" s="167" t="str">
        <f>+bendras!I50</f>
        <v>Pratybos
SLAUGOS TEISĖ IR ADMINISTRAVIMAS
doc. Sigitas Naruševičius</v>
      </c>
      <c r="L15" s="251" t="str">
        <f>+bendras!J50</f>
        <v>MS Teams</v>
      </c>
      <c r="M15" s="171" t="str">
        <f>+bendras!I59</f>
        <v>Laisvai pasirenkamas dalykas
DIETETIKA
Pratybos
lekt. Karolina Mauručaitienė</v>
      </c>
      <c r="N15" s="254" t="str">
        <f>+bendras!J59</f>
        <v>308*</v>
      </c>
    </row>
    <row r="16" spans="1:14" ht="58.5" customHeight="1">
      <c r="A16" s="172" t="s">
        <v>5</v>
      </c>
      <c r="B16" s="173" t="s">
        <v>33</v>
      </c>
      <c r="C16" s="167">
        <f>+bendras!I15</f>
        <v>0</v>
      </c>
      <c r="D16" s="254">
        <f>+bendras!J15</f>
        <v>0</v>
      </c>
      <c r="E16" s="171">
        <f>+bendras!I24</f>
        <v>0</v>
      </c>
      <c r="F16" s="251">
        <f>+bendras!J24</f>
        <v>0</v>
      </c>
      <c r="G16" s="167">
        <f>+bendras!I33</f>
        <v>0</v>
      </c>
      <c r="H16" s="251">
        <f>+bendras!J33</f>
        <v>0</v>
      </c>
      <c r="I16" s="167" t="str">
        <f>+bendras!I42</f>
        <v>Laisvai pasirenkamas dalykai
SVEIKATAI PALANKIOS MITYBOS PRAGRINDAI
lekt. Birutė Judickienė
Teorija
DIETETIKA
lekt. Karolina Mauručaitienė
Nuo 17 val.
ADMINISTRAVIMO PAGRINDAI
lekt. Vilma Savukynienė
</v>
      </c>
      <c r="J16" s="251" t="str">
        <f>+bendras!J42</f>
        <v>MS Teams
302*
303*</v>
      </c>
      <c r="K16" s="167" t="str">
        <f>+bendras!I51</f>
        <v>Laisvai pasirenkami dalykai
SVEIKATAI PALANKIOS MITYBOSPAGRINDAI
lekt. Birutė Judickienė
DIETETIKA
Teorija
lekt. Karolina Mauručaitienė</v>
      </c>
      <c r="L16" s="251" t="str">
        <f>+bendras!J51</f>
        <v>MS Teams
302*</v>
      </c>
      <c r="M16" s="171">
        <f>+bendras!I60</f>
        <v>0</v>
      </c>
      <c r="N16" s="236">
        <f>+bendras!J60</f>
        <v>0</v>
      </c>
    </row>
    <row r="17" spans="1:49" s="86" customFormat="1" ht="60.75" customHeight="1">
      <c r="A17" s="175" t="s">
        <v>6</v>
      </c>
      <c r="B17" s="173" t="s">
        <v>34</v>
      </c>
      <c r="C17" s="167">
        <f>+bendras!I16</f>
        <v>0</v>
      </c>
      <c r="D17" s="254">
        <f>+bendras!J16</f>
        <v>0</v>
      </c>
      <c r="E17" s="171">
        <f>+bendras!I25</f>
        <v>0</v>
      </c>
      <c r="F17" s="251">
        <f>+bendras!J25</f>
        <v>0</v>
      </c>
      <c r="G17" s="167">
        <f>+bendras!I34</f>
        <v>0</v>
      </c>
      <c r="H17" s="251">
        <f>+bendras!J34</f>
        <v>0</v>
      </c>
      <c r="I17" s="167" t="str">
        <f>+bendras!I43</f>
        <v>Laisvai pasirenkamas dalykai
SVEIKATAI PALANKIOS MITYBOS PRAGRINDAI
lekt. Birutė Judickienė
ADMINISTRAVIMO PAGDINRAI
lekt. Vilma Savukynienė</v>
      </c>
      <c r="J17" s="251" t="str">
        <f>+bendras!J43</f>
        <v>MS Teams
303*</v>
      </c>
      <c r="K17" s="167" t="str">
        <f>+bendras!I52</f>
        <v>Laisvai pasirenkami dalykai
SVEIKATAI PALANKIOS MITYBOSPAGRINDAI
lekt. Birutė Judickienė
DIETETIKA
Teorija
lekt. Karolina Mauručaitienė</v>
      </c>
      <c r="L17" s="251" t="str">
        <f>+bendras!J52</f>
        <v>209*
302*</v>
      </c>
      <c r="M17" s="171">
        <f>+bendras!I61</f>
        <v>0</v>
      </c>
      <c r="N17" s="236">
        <f>+bendras!J61</f>
        <v>0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</row>
    <row r="18" spans="1:14" s="75" customFormat="1" ht="53.25" customHeight="1" thickBot="1">
      <c r="A18" s="176" t="s">
        <v>26</v>
      </c>
      <c r="B18" s="177" t="s">
        <v>35</v>
      </c>
      <c r="C18" s="178">
        <f>+bendras!I17</f>
        <v>0</v>
      </c>
      <c r="D18" s="289">
        <f>+bendras!J17</f>
        <v>0</v>
      </c>
      <c r="E18" s="180">
        <f>+bendras!I26</f>
        <v>0</v>
      </c>
      <c r="F18" s="252">
        <f>+bendras!J26</f>
        <v>0</v>
      </c>
      <c r="G18" s="178">
        <f>+bendras!I35</f>
        <v>0</v>
      </c>
      <c r="H18" s="252">
        <f>+bendras!J35</f>
        <v>0</v>
      </c>
      <c r="I18" s="178">
        <f>+bendras!I44</f>
        <v>0</v>
      </c>
      <c r="J18" s="252">
        <f>+bendras!J44</f>
        <v>0</v>
      </c>
      <c r="K18" s="178">
        <f>+bendras!I53</f>
        <v>0</v>
      </c>
      <c r="L18" s="252">
        <f>+bendras!J53</f>
        <v>0</v>
      </c>
      <c r="M18" s="180">
        <f>+bendras!I62</f>
        <v>0</v>
      </c>
      <c r="N18" s="289">
        <f>+bendras!J62</f>
        <v>0</v>
      </c>
    </row>
    <row r="19" spans="1:48" s="2" customFormat="1" ht="49.5" customHeight="1" thickBot="1">
      <c r="A19" s="182"/>
      <c r="B19" s="183"/>
      <c r="C19" s="184"/>
      <c r="D19" s="184"/>
      <c r="E19" s="74"/>
      <c r="F19" s="74"/>
      <c r="G19" s="74"/>
      <c r="H19" s="74"/>
      <c r="I19" s="74"/>
      <c r="J19" s="74"/>
      <c r="K19" s="74"/>
      <c r="L19" s="74"/>
      <c r="M19" s="74"/>
      <c r="N19" s="78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14" ht="36.75" customHeight="1" thickBot="1">
      <c r="A20" s="140" t="s">
        <v>23</v>
      </c>
      <c r="B20" s="185" t="s">
        <v>24</v>
      </c>
      <c r="C20" s="142" t="str">
        <f>+bendras!A64</f>
        <v>PIRMADIENIS</v>
      </c>
      <c r="D20" s="144">
        <f>+bendras!B64</f>
        <v>44599</v>
      </c>
      <c r="E20" s="247" t="str">
        <f>+bendras!A73</f>
        <v>ANTRADIENIS</v>
      </c>
      <c r="F20" s="238">
        <f>+bendras!B73</f>
        <v>44600</v>
      </c>
      <c r="G20" s="142" t="str">
        <f>+bendras!A82</f>
        <v>TREČIADIENIS</v>
      </c>
      <c r="H20" s="144">
        <f>+bendras!B82</f>
        <v>44601</v>
      </c>
      <c r="I20" s="142" t="str">
        <f>+bendras!A91</f>
        <v>KETVIRTADIENIS</v>
      </c>
      <c r="J20" s="144">
        <f>+bendras!B91</f>
        <v>44602</v>
      </c>
      <c r="K20" s="142" t="str">
        <f>+bendras!A100</f>
        <v>PENKTADIENIS</v>
      </c>
      <c r="L20" s="144">
        <f>+bendras!B100</f>
        <v>44603</v>
      </c>
      <c r="M20" s="142" t="str">
        <f>+bendras!A109</f>
        <v>ŠEŠTADIENIS</v>
      </c>
      <c r="N20" s="144">
        <f>+bendras!B109</f>
        <v>44604</v>
      </c>
    </row>
    <row r="21" spans="1:14" ht="78" customHeight="1">
      <c r="A21" s="145" t="s">
        <v>1</v>
      </c>
      <c r="B21" s="186" t="s">
        <v>28</v>
      </c>
      <c r="C21" s="149" t="str">
        <f>+bendras!I64</f>
        <v>Laisvai pasirenkami dalykai
SVEIKATAI PALANKIOS MITYBOSPAGRINDAI
lekt. Birutė Judickienė
</v>
      </c>
      <c r="D21" s="150" t="str">
        <f>bendras!J64</f>
        <v>MS Teams</v>
      </c>
      <c r="E21" s="242" t="str">
        <f>+bendras!I73</f>
        <v>Laisvai pasirenkami dalykai
SVEIKATAI PALANKIOS MITYBOSPAGRINDAI
lekt. Birutė Judickienė</v>
      </c>
      <c r="F21" s="248" t="str">
        <f>+bendras!J73</f>
        <v>MS Teams</v>
      </c>
      <c r="G21" s="149" t="str">
        <f>+bendras!I82</f>
        <v>Laisvai pasirenkami dalykai
SVEIKATAI PALANKIOS MITYBOSPAGRINDAI
lekt. Birutė Judickienė</v>
      </c>
      <c r="H21" s="150" t="str">
        <f>+bendras!J82</f>
        <v>MS Teams</v>
      </c>
      <c r="I21" s="149" t="str">
        <f>+bendras!I91</f>
        <v>Laisvai pasirenkami dalykai
FIZINIO AKTYVUMO TECHNOLOGIJOS
lekt. Aušrelė Visockienė
DIETETIKA
Pratybos
lekt. Karolina Mauručaitienė
MULTIMEDIJA IR INTERNETAS
lekt. Danguolė Leščinskienė</v>
      </c>
      <c r="J21" s="150" t="str">
        <f>+bendras!J91</f>
        <v>Sporto salė
308*
109a*</v>
      </c>
      <c r="K21" s="149" t="str">
        <f>+bendras!I100</f>
        <v>Laisvai pasirenkami dalykai
SVEIKATAI PALANKIOS MITYBOSPAGRINDAI
lekt. Birutė Judickienė</v>
      </c>
      <c r="L21" s="150" t="str">
        <f>+bendras!J100</f>
        <v>MS Teams</v>
      </c>
      <c r="M21" s="149" t="str">
        <f>+bendras!I109</f>
        <v>Laisvai pasirenkamas dalykas
Pratybso (I pogrupis)
SLAUGA NAMUOSE (INTEGRALIOJI SLAUGA)
lekt. Teresė Draugelienė
ADMINISTRAVIMO PAGRINDAI
lekt. Vilma Savukynienė
</v>
      </c>
      <c r="N21" s="150" t="str">
        <f>+bendras!J109</f>
        <v>308*/MS Teams
303*/MS Teams</v>
      </c>
    </row>
    <row r="22" spans="1:14" ht="186" thickBot="1">
      <c r="A22" s="153" t="s">
        <v>2</v>
      </c>
      <c r="B22" s="187" t="s">
        <v>29</v>
      </c>
      <c r="C22" s="155" t="str">
        <f>+bendras!I65</f>
        <v>Laisvai pasirenkami dalykai
SVEIKATAI PALANKIOS MITYBOSPAGRINDAI
lekt. Birutė Judickienė
MULTIMEDIJA IR INTERNETAS
lekt. Danguolė Leščinskienė</v>
      </c>
      <c r="D22" s="234" t="str">
        <f>bendras!J65</f>
        <v>MS Teams
109a*</v>
      </c>
      <c r="E22" s="240" t="str">
        <f>+bendras!I74</f>
        <v>Laisvai pasirenkami dalykai
SVEIKATAI PALANKIOS MITYBOSPAGRINDAI
lekt. Birutė Judickienė</v>
      </c>
      <c r="F22" s="234" t="str">
        <f>+bendras!J74</f>
        <v>MS Teams</v>
      </c>
      <c r="G22" s="155" t="str">
        <f>+bendras!I83</f>
        <v>Laisvai pasirenkami dalykai
SVEIKATAI PALANKIOS MITYBOSPAGRINDAI
lekt. Birutė Judickienė</v>
      </c>
      <c r="H22" s="234" t="str">
        <f>+bendras!J83</f>
        <v>MS Teams</v>
      </c>
      <c r="I22" s="155" t="str">
        <f>+bendras!I92</f>
        <v>Laisvai pasirenkami dalykai
FIZINIO AKTYVUMO TECHNOLOGIJOS
lekt. Aušrelė Visockienė
DIETETIKA
Pratybos
lekt. Karolina Mauručaitienė
MULTIMEDIJA IR INTERNETAS
lekt. Danguolė Leščinskienė</v>
      </c>
      <c r="J22" s="234" t="str">
        <f>+bendras!J92</f>
        <v>Sporto salė
308*
109a*</v>
      </c>
      <c r="K22" s="155" t="str">
        <f>+bendras!I101</f>
        <v>Laisvai pasirenkami dalykai
SVEIKATAI PALANKIOS MITYBOSPAGRINDAI
lekt. Birutė Judickienė</v>
      </c>
      <c r="L22" s="234" t="str">
        <f>+bendras!J101</f>
        <v>MS Teams</v>
      </c>
      <c r="M22" s="155" t="str">
        <f>+bendras!I110</f>
        <v>Laisvai pasirenkamas dalykas
Pratybos (I pogrupis)
SLAUGA NAMUOSE (INTEGRALIOJI SLAUGA)
lekt. Teresė Draugelienė
ADMINISTRAVIMO PAGRINDAI
lekt. Vilma Savukynienė
</v>
      </c>
      <c r="N22" s="234" t="str">
        <f>+bendras!J110</f>
        <v>308*/MS Teams
303*/MS Teams</v>
      </c>
    </row>
    <row r="23" spans="1:14" ht="21.75" customHeight="1" thickBot="1">
      <c r="A23" s="160" t="s">
        <v>25</v>
      </c>
      <c r="B23" s="188" t="s">
        <v>30</v>
      </c>
      <c r="C23" s="162">
        <f>+bendras!I66</f>
        <v>0</v>
      </c>
      <c r="D23" s="165">
        <f>bendras!J66</f>
        <v>0</v>
      </c>
      <c r="E23" s="281">
        <f>+bendras!I75</f>
        <v>0</v>
      </c>
      <c r="F23" s="290">
        <f>+bendras!J75</f>
        <v>0</v>
      </c>
      <c r="G23" s="162">
        <f>+bendras!I84</f>
        <v>0</v>
      </c>
      <c r="H23" s="165">
        <f>+bendras!J84</f>
        <v>0</v>
      </c>
      <c r="I23" s="162">
        <f>+bendras!I93</f>
        <v>0</v>
      </c>
      <c r="J23" s="165">
        <f>+bendras!J93</f>
        <v>0</v>
      </c>
      <c r="K23" s="162">
        <f>+bendras!I102</f>
        <v>0</v>
      </c>
      <c r="L23" s="165">
        <f>+bendras!J102</f>
        <v>0</v>
      </c>
      <c r="M23" s="162">
        <f>+bendras!I111</f>
        <v>0</v>
      </c>
      <c r="N23" s="165">
        <f>+bendras!J111</f>
        <v>0</v>
      </c>
    </row>
    <row r="24" spans="1:14" ht="72" customHeight="1">
      <c r="A24" s="145" t="s">
        <v>3</v>
      </c>
      <c r="B24" s="186" t="s">
        <v>31</v>
      </c>
      <c r="C24" s="167" t="str">
        <f>+bendras!I67</f>
        <v>Laisvai pasirenkamas dalykas
DIETETIKA
Pratybos
lekt. Karolina Mauručaitienė
MULTIMEDIJA IR INTERNETAS
lekt. Danguolė Leščinskienė
</v>
      </c>
      <c r="D24" s="251" t="str">
        <f>bendras!J67</f>
        <v>308*
109a*</v>
      </c>
      <c r="E24" s="242" t="str">
        <f>+bendras!I76</f>
        <v>Laisvai pasirenkamas dalykas
DIETETIKA
Pratybos
lekt. Karolina Mauručaitienė</v>
      </c>
      <c r="F24" s="248" t="str">
        <f>+bendras!J76</f>
        <v>308*</v>
      </c>
      <c r="G24" s="167" t="str">
        <f>+bendras!I85</f>
        <v>Laisvai pasirenkamas dalykas
DIETETIKA
Pratybos
lekt. Karolina Mauručaitienė</v>
      </c>
      <c r="H24" s="251" t="str">
        <f>+bendras!J85</f>
        <v>308*</v>
      </c>
      <c r="I24" s="167">
        <f>+bendras!I94</f>
        <v>0</v>
      </c>
      <c r="J24" s="251">
        <f>+bendras!J94</f>
        <v>0</v>
      </c>
      <c r="K24" s="167" t="str">
        <f>+bendras!I103</f>
        <v>Pratybos
SLAUGOS TEISĖ IR ADMINISTRAVIMAS
doc. Sigitas Naruševičius</v>
      </c>
      <c r="L24" s="251" t="str">
        <f>+bendras!J103</f>
        <v>MS Teams</v>
      </c>
      <c r="M24" s="167" t="str">
        <f>+bendras!I112</f>
        <v>Laisvai pasirenkamas dalykas
Pratybos (II pogrupis)
SLAUGA NAMUOSE (INTEGRALIOJI SLAUGA)
lekt. Teresė Draugelienė</v>
      </c>
      <c r="N24" s="251" t="str">
        <f>+bendras!J112</f>
        <v>308*/MS Teams</v>
      </c>
    </row>
    <row r="25" spans="1:14" ht="87" customHeight="1">
      <c r="A25" s="170" t="s">
        <v>4</v>
      </c>
      <c r="B25" s="189" t="s">
        <v>32</v>
      </c>
      <c r="C25" s="167" t="str">
        <f>+bendras!I68</f>
        <v>Laisvai pasirenkamas dalykas
DIETETIKA
Pratybos
lekt. Karolina Mauručaitienė</v>
      </c>
      <c r="D25" s="251" t="str">
        <f>bendras!J68</f>
        <v>308*</v>
      </c>
      <c r="E25" s="242" t="str">
        <f>+bendras!I77</f>
        <v>Laisvai pasirenkamas dalykas
DIETETIKA
Pratybos
lekt. Karolina Mauručaitienė</v>
      </c>
      <c r="F25" s="250" t="str">
        <f>+bendras!J77</f>
        <v>308*</v>
      </c>
      <c r="G25" s="190" t="str">
        <f>+bendras!I86</f>
        <v>Laisvai pasirenkamas dalykas
DIETETIKA
Pratybos
lekt. Karolina Mauručaitienė</v>
      </c>
      <c r="H25" s="251" t="str">
        <f>+bendras!J86</f>
        <v>308*</v>
      </c>
      <c r="I25" s="167">
        <f>+bendras!I95</f>
        <v>0</v>
      </c>
      <c r="J25" s="251">
        <f>+bendras!J95</f>
        <v>0</v>
      </c>
      <c r="K25" s="167" t="str">
        <f>+bendras!I104</f>
        <v>Pratybos
SLAUGOS TEISĖ IR ADMINISTRAVIMAS
doc. Sigitas Naruševičius</v>
      </c>
      <c r="L25" s="251" t="str">
        <f>+bendras!J104</f>
        <v>MS Teams</v>
      </c>
      <c r="M25" s="167" t="str">
        <f>+bendras!I113</f>
        <v>Laisvai pasirenkamas dalykas
Pratybos (II pogrupis)
SLAUGA NAMUOSE (INTEGRALIOJI SLAUGA)
lekt. Teresė Draugelienė</v>
      </c>
      <c r="N25" s="251" t="str">
        <f>+bendras!J113</f>
        <v>308*/MS Teams</v>
      </c>
    </row>
    <row r="26" spans="1:14" ht="55.5" customHeight="1">
      <c r="A26" s="191" t="s">
        <v>5</v>
      </c>
      <c r="B26" s="189" t="s">
        <v>33</v>
      </c>
      <c r="C26" s="167" t="str">
        <f>+bendras!I69</f>
        <v>Laisvai pasirenkamas dalykas
ADMINISTRAVIMO PAGRINDAI
lekt. Vilma Savukynienė</v>
      </c>
      <c r="D26" s="251" t="str">
        <f>bendras!J69</f>
        <v>303*</v>
      </c>
      <c r="E26" s="242">
        <f>+bendras!I78</f>
        <v>0</v>
      </c>
      <c r="F26" s="250">
        <f>+bendras!J78</f>
        <v>0</v>
      </c>
      <c r="G26" s="190" t="str">
        <f>+bendras!I87</f>
        <v>Pratybos
SLAUGOS TEISĖ IR ADMINISTRAVIMAS
doc. Sigitas Naruševičius</v>
      </c>
      <c r="H26" s="251" t="str">
        <f>+bendras!J87</f>
        <v>MS Teams</v>
      </c>
      <c r="I26" s="167" t="str">
        <f>+bendras!I96</f>
        <v>Laisvai pasirenkamas dalykas
Nuo 17 val.
Pratybos (I pogrupis)
SLAUGA NAMUOSE (INTEGRALIOJI SLAUGA)
lekt. Teresė Draugelienė</v>
      </c>
      <c r="J26" s="251" t="str">
        <f>+bendras!J96</f>
        <v>308*</v>
      </c>
      <c r="K26" s="167" t="str">
        <f>+bendras!I105</f>
        <v>
Pratybos
KARDIOLOGINĖ SLAUGA
lekt. Rasa Karčiauskienė</v>
      </c>
      <c r="L26" s="251" t="str">
        <f>+bendras!J105</f>
        <v>304</v>
      </c>
      <c r="M26" s="167">
        <f>+bendras!I114</f>
        <v>0</v>
      </c>
      <c r="N26" s="251">
        <f>+bendras!J114</f>
        <v>0</v>
      </c>
    </row>
    <row r="27" spans="1:14" ht="55.5" customHeight="1">
      <c r="A27" s="170" t="s">
        <v>6</v>
      </c>
      <c r="B27" s="189" t="s">
        <v>34</v>
      </c>
      <c r="C27" s="167" t="str">
        <f>+bendras!I70</f>
        <v>Laisvai pasirenkamas dalykas
ADMINISTRAVIMO PAGRINDAI
lekt. Vilma Savukynienė</v>
      </c>
      <c r="D27" s="251" t="str">
        <f>bendras!J70</f>
        <v>
303*</v>
      </c>
      <c r="E27" s="242">
        <f>+bendras!I79</f>
        <v>0</v>
      </c>
      <c r="F27" s="250">
        <f>+bendras!J79</f>
        <v>0</v>
      </c>
      <c r="G27" s="190" t="str">
        <f>+bendras!I88</f>
        <v>Pratybos
SLAUGOS TEISĖ IR ADMINISTRAVIMAS
doc. Sigitas Naruševičius</v>
      </c>
      <c r="H27" s="251" t="str">
        <f>+bendras!J88</f>
        <v>MS Teams</v>
      </c>
      <c r="I27" s="167" t="str">
        <f>+bendras!I97</f>
        <v>Laisvai pasirenkamas dalykas
Pratybos (I pogrupis)
SLAUGA NAMUOSE (INTEGRALIOJI SLAUGA)
lekt. Teresė Draugelienė</v>
      </c>
      <c r="J27" s="251" t="str">
        <f>+bendras!J97</f>
        <v>308*</v>
      </c>
      <c r="K27" s="167" t="str">
        <f>+bendras!I106</f>
        <v>Pratybos
KARDIOLOGINĖ SLAUGA
lekt. Rasa Karčiauskienė</v>
      </c>
      <c r="L27" s="251" t="str">
        <f>+bendras!J106</f>
        <v>304</v>
      </c>
      <c r="M27" s="167">
        <f>+bendras!I115</f>
        <v>0</v>
      </c>
      <c r="N27" s="251">
        <f>+bendras!J115</f>
        <v>0</v>
      </c>
    </row>
    <row r="28" spans="1:14" ht="55.5" customHeight="1" thickBot="1">
      <c r="A28" s="176" t="s">
        <v>26</v>
      </c>
      <c r="B28" s="192" t="s">
        <v>35</v>
      </c>
      <c r="C28" s="167">
        <f>+bendras!I71</f>
        <v>0</v>
      </c>
      <c r="D28" s="251">
        <f>bendras!J71</f>
        <v>0</v>
      </c>
      <c r="E28" s="242">
        <f>+bendras!I80</f>
        <v>0</v>
      </c>
      <c r="F28" s="250">
        <f>+bendras!J80</f>
        <v>0</v>
      </c>
      <c r="G28" s="190">
        <f>+bendras!I89</f>
        <v>0</v>
      </c>
      <c r="H28" s="251">
        <f>+bendras!J89</f>
        <v>0</v>
      </c>
      <c r="I28" s="167">
        <f>+bendras!I98</f>
        <v>0</v>
      </c>
      <c r="J28" s="251">
        <f>+bendras!J98</f>
        <v>0</v>
      </c>
      <c r="K28" s="167">
        <f>+bendras!I107</f>
        <v>0</v>
      </c>
      <c r="L28" s="251">
        <f>+bendras!J107</f>
        <v>0</v>
      </c>
      <c r="M28" s="167">
        <f>+bendras!I116</f>
        <v>0</v>
      </c>
      <c r="N28" s="251">
        <f>+bendras!J116</f>
        <v>0</v>
      </c>
    </row>
    <row r="29" spans="1:14" ht="41.25" customHeight="1" thickBot="1">
      <c r="A29" s="193"/>
      <c r="B29" s="194"/>
      <c r="C29" s="184"/>
      <c r="D29" s="184"/>
      <c r="E29" s="74"/>
      <c r="F29" s="74"/>
      <c r="G29" s="74"/>
      <c r="H29" s="74"/>
      <c r="I29" s="74"/>
      <c r="J29" s="74"/>
      <c r="K29" s="74"/>
      <c r="L29" s="74"/>
      <c r="M29" s="74"/>
      <c r="N29" s="78"/>
    </row>
    <row r="30" spans="1:14" ht="36.75" customHeight="1" thickBot="1">
      <c r="A30" s="140" t="s">
        <v>23</v>
      </c>
      <c r="B30" s="141" t="s">
        <v>24</v>
      </c>
      <c r="C30" s="142" t="str">
        <f>+bendras!A118</f>
        <v>PIRMADIENIS</v>
      </c>
      <c r="D30" s="144">
        <f>+bendras!B118</f>
        <v>44606</v>
      </c>
      <c r="E30" s="142" t="str">
        <f>+bendras!A127</f>
        <v>ANTRADIENIS</v>
      </c>
      <c r="F30" s="144">
        <f>+bendras!B127</f>
        <v>44607</v>
      </c>
      <c r="G30" s="142" t="str">
        <f>+bendras!A136</f>
        <v>TREČIADIENIS</v>
      </c>
      <c r="H30" s="144">
        <f>+bendras!B136</f>
        <v>44608</v>
      </c>
      <c r="I30" s="142" t="str">
        <f>+bendras!A145</f>
        <v>KETVIRTADIENIS</v>
      </c>
      <c r="J30" s="144">
        <f>+bendras!B145</f>
        <v>44609</v>
      </c>
      <c r="K30" s="142" t="str">
        <f>+bendras!A154</f>
        <v>PENKTADIENIS</v>
      </c>
      <c r="L30" s="144">
        <f>+bendras!B154</f>
        <v>44610</v>
      </c>
      <c r="M30" s="142" t="str">
        <f>+bendras!A163</f>
        <v>ŠEŠTADIENIS</v>
      </c>
      <c r="N30" s="144">
        <f>+bendras!B163</f>
        <v>44611</v>
      </c>
    </row>
    <row r="31" spans="1:14" ht="75.75" customHeight="1">
      <c r="A31" s="145" t="s">
        <v>1</v>
      </c>
      <c r="B31" s="146" t="s">
        <v>28</v>
      </c>
      <c r="C31" s="147">
        <f>+bendras!I118</f>
        <v>0</v>
      </c>
      <c r="D31" s="235">
        <f>+bendras!J118</f>
        <v>0</v>
      </c>
      <c r="E31" s="147" t="str">
        <f>+bendras!I127</f>
        <v>Teorija
KARDIOLOGINĖ SLAUGA
lekt. Rasa Karčiauskienė</v>
      </c>
      <c r="F31" s="235" t="str">
        <f>+bendras!J127</f>
        <v>MS Teams</v>
      </c>
      <c r="G31" s="196">
        <f>+bendras!I136</f>
        <v>0</v>
      </c>
      <c r="H31" s="291">
        <f>+bendras!J136</f>
        <v>0</v>
      </c>
      <c r="I31" s="147" t="str">
        <f>+bendras!I145</f>
        <v>Laisvai pasirenkami dalykai
FIZINIO AKTYVUMO TECHNOLOGIJOS
lekt. Aušrelė Visockienė
MULTIMEDIJA IR INTERNETAS
lekt. Danguolė Leščinskienė</v>
      </c>
      <c r="J31" s="235" t="str">
        <f>+bendras!J145</f>
        <v>Sporto salė
109a*</v>
      </c>
      <c r="K31" s="147">
        <f>+bendras!I154</f>
        <v>0</v>
      </c>
      <c r="L31" s="195" t="s">
        <v>40</v>
      </c>
      <c r="M31" s="147" t="str">
        <f>+bendras!I163</f>
        <v>Laisvai pasirenkami dalykai
SVEIKATAI PALANKIOS MITYBOSPAGRINDAI
lekt. Birutė Judickienė
Pratybos (I pogrupis)
SLAUGA NAMUOSE(INTEGRALIOJI SLAUGA)
lekt. Teresė Draugelienė</v>
      </c>
      <c r="N31" s="151" t="str">
        <f>+bendras!J163</f>
        <v>MS Teams
309*/MS Teams</v>
      </c>
    </row>
    <row r="32" spans="1:14" ht="94.5" customHeight="1" thickBot="1">
      <c r="A32" s="153" t="s">
        <v>2</v>
      </c>
      <c r="B32" s="154" t="s">
        <v>29</v>
      </c>
      <c r="C32" s="155">
        <f>+bendras!I119</f>
        <v>0</v>
      </c>
      <c r="D32" s="240">
        <f>+bendras!J119</f>
        <v>0</v>
      </c>
      <c r="E32" s="155" t="str">
        <f>+bendras!I128</f>
        <v>Teorija
KARDIOLOGINĖ SLAUGA
lekt. Rasa Karčiauskienė</v>
      </c>
      <c r="F32" s="240" t="str">
        <f>+bendras!J128</f>
        <v>MS Teams</v>
      </c>
      <c r="G32" s="199">
        <f>+bendras!I137</f>
        <v>0</v>
      </c>
      <c r="H32" s="292">
        <f>+bendras!J137</f>
        <v>0</v>
      </c>
      <c r="I32" s="155" t="str">
        <f>+bendras!I146</f>
        <v>Laisvai pasirenkami dalykai
FIZINIO AKTYVUMO TECHNOLOGIJOS
lekt. Aušrelė Visockienė
MULTIMEDIJA IR INTERNETAS
lekt. Danguolė Leščinskienė</v>
      </c>
      <c r="J32" s="240" t="str">
        <f>+bendras!J146</f>
        <v>Sporto salė
109a*</v>
      </c>
      <c r="K32" s="155">
        <f>+bendras!I155</f>
        <v>0</v>
      </c>
      <c r="L32" s="240">
        <v>312</v>
      </c>
      <c r="M32" s="155" t="str">
        <f>+bendras!I164</f>
        <v>Laisvai pasirenkami dalykai
SVEIKATAI PALANKIOS MITYBOSPAGRINDAI
lekt. Birutė Judickienė
Pratybos (I pogrupis)
SLAUGA NAMUOSE(INTEGRALIOJI SLAUGA)
lekt. Teresė Draugelienė</v>
      </c>
      <c r="N32" s="234" t="str">
        <f>+bendras!J164</f>
        <v>MS Teams
309*/MS Teams</v>
      </c>
    </row>
    <row r="33" spans="1:14" ht="20.25" customHeight="1" thickBot="1">
      <c r="A33" s="160" t="s">
        <v>25</v>
      </c>
      <c r="B33" s="161" t="s">
        <v>30</v>
      </c>
      <c r="C33" s="162">
        <f>+bendras!I120</f>
        <v>0</v>
      </c>
      <c r="D33" s="293">
        <f>+bendras!J120</f>
        <v>0</v>
      </c>
      <c r="E33" s="162">
        <f>+bendras!I129</f>
        <v>0</v>
      </c>
      <c r="F33" s="293">
        <f>+bendras!J129</f>
        <v>0</v>
      </c>
      <c r="G33" s="202">
        <f>+bendras!I138</f>
        <v>0</v>
      </c>
      <c r="H33" s="293">
        <f>+bendras!J138</f>
        <v>0</v>
      </c>
      <c r="I33" s="162">
        <f>+bendras!I147</f>
        <v>0</v>
      </c>
      <c r="J33" s="293">
        <f>+bendras!J147</f>
        <v>0</v>
      </c>
      <c r="K33" s="162"/>
      <c r="L33" s="293">
        <f>+bendras!J156</f>
        <v>0</v>
      </c>
      <c r="M33" s="162">
        <f>+bendras!I165</f>
        <v>0</v>
      </c>
      <c r="N33" s="165">
        <f>+bendras!J165</f>
        <v>0</v>
      </c>
    </row>
    <row r="34" spans="1:14" ht="80.25" customHeight="1">
      <c r="A34" s="145" t="s">
        <v>3</v>
      </c>
      <c r="B34" s="146" t="s">
        <v>31</v>
      </c>
      <c r="C34" s="203">
        <f>+bendras!I121</f>
        <v>0</v>
      </c>
      <c r="D34" s="255">
        <f>+bendras!J121</f>
        <v>0</v>
      </c>
      <c r="E34" s="203" t="str">
        <f>+bendras!I130</f>
        <v>Teorija
SLAUGOS TEISĖ IR ADMINISTRAVIMAS
doc. Sigitas Naruševičius</v>
      </c>
      <c r="F34" s="255" t="str">
        <f>+bendras!J130</f>
        <v>MS Teams</v>
      </c>
      <c r="G34" s="196">
        <f>+bendras!I139</f>
        <v>0</v>
      </c>
      <c r="H34" s="291">
        <f>+bendras!J139</f>
        <v>0</v>
      </c>
      <c r="I34" s="203">
        <f>+bendras!I148</f>
        <v>0</v>
      </c>
      <c r="J34" s="255">
        <f>+bendras!J148</f>
        <v>0</v>
      </c>
      <c r="K34" s="203">
        <f>+bendras!I157</f>
        <v>0</v>
      </c>
      <c r="L34" s="255">
        <f>+bendras!J157</f>
        <v>0</v>
      </c>
      <c r="M34" s="203" t="str">
        <f>+bendras!I166</f>
        <v>Laisvai pasirenkamas dalykas
Pratybos (II pogrupis)
SLAUGA NAMUOSE(INTEGRALIOJI SLAUGA)
lekt. Teresė Draugelienė</v>
      </c>
      <c r="N34" s="294" t="str">
        <f>+bendras!J166</f>
        <v>308*/MS Teams</v>
      </c>
    </row>
    <row r="35" spans="1:14" ht="67.5" customHeight="1">
      <c r="A35" s="170" t="s">
        <v>4</v>
      </c>
      <c r="B35" s="173" t="s">
        <v>32</v>
      </c>
      <c r="C35" s="171">
        <f>+bendras!I122</f>
        <v>0</v>
      </c>
      <c r="D35" s="256">
        <f>+bendras!J122</f>
        <v>0</v>
      </c>
      <c r="E35" s="171" t="str">
        <f>+bendras!I131</f>
        <v>Teorija
SLAUGOS TEISĖ IR ADMINISTRAVIMAS
doc. Sigitas Naruševičius</v>
      </c>
      <c r="F35" s="256" t="str">
        <f>+bendras!J131</f>
        <v>MS Teams</v>
      </c>
      <c r="G35" s="207">
        <f>+bendras!I140</f>
        <v>0</v>
      </c>
      <c r="H35" s="295">
        <f>+bendras!J140</f>
        <v>0</v>
      </c>
      <c r="I35" s="171">
        <f>+bendras!I149</f>
        <v>0</v>
      </c>
      <c r="J35" s="256">
        <f>+bendras!J149</f>
        <v>0</v>
      </c>
      <c r="K35" s="171">
        <f>+bendras!I158</f>
        <v>0</v>
      </c>
      <c r="L35" s="256">
        <f>+bendras!J154</f>
        <v>0</v>
      </c>
      <c r="M35" s="171" t="str">
        <f>+bendras!I167</f>
        <v>Laisvai pasirenkamas dalykas
Pratybos (II pogrupis)
SLAUGA NAMUOSE(INTEGRALIOJI SLAUGA)
lekt. Teresė Draugelienė</v>
      </c>
      <c r="N35" s="296" t="str">
        <f>+bendras!J167</f>
        <v>308*/MS Teams</v>
      </c>
    </row>
    <row r="36" spans="1:14" ht="78.75" customHeight="1">
      <c r="A36" s="153" t="s">
        <v>5</v>
      </c>
      <c r="B36" s="154" t="s">
        <v>33</v>
      </c>
      <c r="C36" s="171" t="str">
        <f>+bendras!I123</f>
        <v>Laisvai pasirenkamas dalykai
Nuo 17 val.
Pratybos (II pogrupis)
SLAUGA NAMUOSE (INTEGRALIOJI SLAUGA)
lekt. Teresė Draugelienė
Nuo 17 val.
ADMINISTRAVIMO PAGRINDAI
lekt. Vilma Savukynienė</v>
      </c>
      <c r="D36" s="256" t="str">
        <f>+bendras!J123</f>
        <v>308*
303*</v>
      </c>
      <c r="E36" s="171">
        <f>+bendras!I132</f>
        <v>0</v>
      </c>
      <c r="F36" s="256">
        <f>+bendras!J132</f>
        <v>0</v>
      </c>
      <c r="G36" s="171">
        <f>+bendras!I141</f>
        <v>0</v>
      </c>
      <c r="H36" s="256">
        <f>+bendras!J141</f>
        <v>0</v>
      </c>
      <c r="I36" s="171">
        <f>+bendras!I150</f>
        <v>0</v>
      </c>
      <c r="J36" s="256">
        <f>+bendras!J150</f>
        <v>0</v>
      </c>
      <c r="K36" s="171">
        <f>+bendras!I159</f>
        <v>0</v>
      </c>
      <c r="L36" s="256">
        <f>+bendras!J155</f>
        <v>0</v>
      </c>
      <c r="M36" s="171">
        <f>+bendras!I168</f>
        <v>0</v>
      </c>
      <c r="N36" s="296">
        <f>+bendras!J168</f>
        <v>0</v>
      </c>
    </row>
    <row r="37" spans="1:14" ht="72" customHeight="1">
      <c r="A37" s="170" t="s">
        <v>6</v>
      </c>
      <c r="B37" s="189" t="s">
        <v>34</v>
      </c>
      <c r="C37" s="171" t="str">
        <f>+bendras!I124</f>
        <v>Laisvai pasirenkamas dalykai
Pratybos (II pogrupis)
SLAUGA NAMUOSE (INTEGRALIOJI SLAUGA)
lekt. Teresė Draugelienė
ADMINISTRAVIMO PAGRINDAI
lekt. Vilma Savukynienė</v>
      </c>
      <c r="D37" s="256" t="str">
        <f>+bendras!J124</f>
        <v>308*
303*</v>
      </c>
      <c r="E37" s="171" t="str">
        <f>+bendras!I133</f>
        <v>Nuo 18 val.
Teorija
BENDRUOMENĖS SLAUGA
lekt. Dalia Kitavičienė</v>
      </c>
      <c r="F37" s="256" t="str">
        <f>+bendras!J133</f>
        <v>MS Teams</v>
      </c>
      <c r="G37" s="171">
        <f>+bendras!I142</f>
        <v>0</v>
      </c>
      <c r="H37" s="256">
        <f>+bendras!J142</f>
        <v>0</v>
      </c>
      <c r="I37" s="171">
        <f>+bendras!I151</f>
        <v>0</v>
      </c>
      <c r="J37" s="256">
        <f>+bendras!J151</f>
        <v>0</v>
      </c>
      <c r="K37" s="171">
        <f>+bendras!I160</f>
        <v>0</v>
      </c>
      <c r="L37" s="256">
        <f>+bendras!J160</f>
        <v>0</v>
      </c>
      <c r="M37" s="171">
        <f>+bendras!I169</f>
        <v>0</v>
      </c>
      <c r="N37" s="296">
        <f>+bendras!J169</f>
        <v>0</v>
      </c>
    </row>
    <row r="38" spans="1:14" ht="64.5" customHeight="1" thickBot="1">
      <c r="A38" s="176" t="s">
        <v>26</v>
      </c>
      <c r="B38" s="177" t="s">
        <v>35</v>
      </c>
      <c r="C38" s="180">
        <f>+bendras!I125</f>
        <v>0</v>
      </c>
      <c r="D38" s="237">
        <f>+bendras!J125</f>
        <v>0</v>
      </c>
      <c r="E38" s="180" t="str">
        <f>+bendras!I134</f>
        <v>Teorija
BENDRUOMENĖS SLAUGA
lekt. Dalia Kitavičienė</v>
      </c>
      <c r="F38" s="237" t="str">
        <f>+bendras!J134</f>
        <v>MS Teams</v>
      </c>
      <c r="G38" s="180">
        <f>+bendras!I143</f>
        <v>0</v>
      </c>
      <c r="H38" s="237">
        <f>+bendras!J143</f>
        <v>0</v>
      </c>
      <c r="I38" s="180">
        <f>+bendras!I152</f>
        <v>0</v>
      </c>
      <c r="J38" s="237">
        <f>+bendras!J152</f>
        <v>0</v>
      </c>
      <c r="K38" s="180">
        <f>+bendras!I161</f>
        <v>0</v>
      </c>
      <c r="L38" s="237">
        <f>+bendras!J161</f>
        <v>0</v>
      </c>
      <c r="M38" s="180">
        <f>+bendras!I170</f>
        <v>0</v>
      </c>
      <c r="N38" s="297">
        <f>+bendras!J170</f>
        <v>0</v>
      </c>
    </row>
    <row r="39" spans="1:14" ht="58.5" customHeight="1" thickBot="1">
      <c r="A39" s="212"/>
      <c r="B39" s="212"/>
      <c r="C39" s="213"/>
      <c r="D39" s="214"/>
      <c r="E39" s="213"/>
      <c r="F39" s="214"/>
      <c r="G39" s="213"/>
      <c r="H39" s="214"/>
      <c r="I39" s="213"/>
      <c r="J39" s="214"/>
      <c r="K39" s="215"/>
      <c r="L39" s="216"/>
      <c r="M39" s="215"/>
      <c r="N39" s="216"/>
    </row>
    <row r="40" spans="1:14" ht="36.75" customHeight="1" thickBot="1">
      <c r="A40" s="140" t="s">
        <v>23</v>
      </c>
      <c r="B40" s="141" t="s">
        <v>24</v>
      </c>
      <c r="C40" s="142" t="str">
        <f>+bendras!A171</f>
        <v>PIRMADIENIS</v>
      </c>
      <c r="D40" s="144">
        <f>+bendras!B171</f>
        <v>44613</v>
      </c>
      <c r="E40" s="142" t="str">
        <f>+bendras!A179</f>
        <v>ANTRADIENIS</v>
      </c>
      <c r="F40" s="144">
        <f>+bendras!B179</f>
        <v>44614</v>
      </c>
      <c r="G40" s="142" t="str">
        <f>+bendras!A187</f>
        <v>TREČIADIENIS</v>
      </c>
      <c r="H40" s="144">
        <f>+bendras!B187</f>
        <v>44615</v>
      </c>
      <c r="I40" s="142" t="str">
        <f>+bendras!A196</f>
        <v>KETVIRTADIENIS</v>
      </c>
      <c r="J40" s="144">
        <f>+bendras!B196</f>
        <v>44616</v>
      </c>
      <c r="K40" s="142" t="str">
        <f>+bendras!A205</f>
        <v>PENKTADIENIS</v>
      </c>
      <c r="L40" s="144">
        <f>+bendras!B205</f>
        <v>44617</v>
      </c>
      <c r="M40" s="142" t="str">
        <f>+bendras!A214</f>
        <v>ŠEŠTADIENIS</v>
      </c>
      <c r="N40" s="144">
        <f>+bendras!B214</f>
        <v>44618</v>
      </c>
    </row>
    <row r="41" spans="1:14" ht="75.75" customHeight="1">
      <c r="A41" s="145" t="s">
        <v>1</v>
      </c>
      <c r="B41" s="146" t="s">
        <v>28</v>
      </c>
      <c r="C41" s="147">
        <f>+bendras!I171</f>
        <v>0</v>
      </c>
      <c r="D41" s="235">
        <f>+bendras!J171</f>
        <v>0</v>
      </c>
      <c r="E41" s="147" t="str">
        <f>+bendras!I179</f>
        <v>Teorija
KARDIOLOGINĖ SLAUGA
lekt. Rasa Karčiauskienė</v>
      </c>
      <c r="F41" s="235" t="str">
        <f>+bendras!J179</f>
        <v>MS Teams</v>
      </c>
      <c r="G41" s="147" t="str">
        <f>+bendras!I187</f>
        <v>Pratybos
SLAUGOS TEISĖ IR ADMINISTRAVIMAS
doc. Sigitas Naruševičius</v>
      </c>
      <c r="H41" s="235" t="str">
        <f>+bendras!J187</f>
        <v>MS Teams</v>
      </c>
      <c r="I41" s="147" t="str">
        <f>+bendras!I196</f>
        <v>Laisvai pasirenkami dalykai
FIZINIO AKTYVUMO TECHNOLOGIJOS
lekt. Aušrelė Visockienė
MULTIMEDIJA IR INTERNETAS
lekt. Danguolė Leščinskienė</v>
      </c>
      <c r="J41" s="195" t="str">
        <f>+bendras!J196</f>
        <v>Sporto salė
109a*</v>
      </c>
      <c r="K41" s="147">
        <f>+bendras!I205</f>
        <v>0</v>
      </c>
      <c r="L41" s="235">
        <f>+bendras!J205</f>
        <v>0</v>
      </c>
      <c r="M41" s="147" t="str">
        <f>+bendras!I214</f>
        <v>
Laisvai pasirenkamas dalykas
Pratybos (II pogrupis)
SLAUGA NAMUOSE(INTEGRALIOJI SLAUGA)
lekt. Teresė Draugelienė
DIETETIKA
Konsultacija
lekt. Karolina Mauručaitienė</v>
      </c>
      <c r="N41" s="151" t="str">
        <f>+bendras!J214</f>
        <v>308*/MS Teams
302*</v>
      </c>
    </row>
    <row r="42" spans="1:14" ht="68.25" customHeight="1" thickBot="1">
      <c r="A42" s="153" t="s">
        <v>2</v>
      </c>
      <c r="B42" s="154" t="s">
        <v>29</v>
      </c>
      <c r="C42" s="149">
        <f>+bendras!I172</f>
        <v>0</v>
      </c>
      <c r="D42" s="242">
        <f>+bendras!J172</f>
        <v>0</v>
      </c>
      <c r="E42" s="149" t="str">
        <f>+bendras!I180</f>
        <v>Teorija
KARDIOLOGINĖ SLAUGA
lekt. Rasa Karčiauskienė</v>
      </c>
      <c r="F42" s="242" t="str">
        <f>+bendras!J180</f>
        <v>MS Teams</v>
      </c>
      <c r="G42" s="149" t="str">
        <f>+bendras!I188</f>
        <v>Pratybos
SLAUGOS TEISĖ IR ADMINISTRAVIMAS
doc. Sigitas Naruševičius</v>
      </c>
      <c r="H42" s="242" t="str">
        <f>+bendras!J188</f>
        <v>MS Teams</v>
      </c>
      <c r="I42" s="149" t="str">
        <f>+bendras!I197</f>
        <v>Laisvai pasirenkami dalykai
FIZINIO AKTYVUMO TECHNOLOGIJOS
lekt. Aušrelė Visockienė
MULTIMEDIJA IR INTERNETAS
lekt. Danguolė Leščinskienė</v>
      </c>
      <c r="J42" s="242" t="str">
        <f>+bendras!J197</f>
        <v>Sporto salė
109a*</v>
      </c>
      <c r="K42" s="149">
        <f>+bendras!I206</f>
        <v>0</v>
      </c>
      <c r="L42" s="242">
        <f>+bendras!J206</f>
        <v>0</v>
      </c>
      <c r="M42" s="149" t="str">
        <f>+bendras!I215</f>
        <v>Laisvai pasirenkamas dalykas
Pratybos (II pogrupis)
SLAUGA NAMUOSE(INTEGRALIOJI SLAUGA)
lekt. Teresė Draugelienė
DIETETIKA
Konsultacija
lekt. Karolina Mauručaitienė</v>
      </c>
      <c r="N42" s="248" t="str">
        <f>+bendras!J215</f>
        <v>308*/MS Teams
302*</v>
      </c>
    </row>
    <row r="43" spans="1:14" ht="20.25" customHeight="1" thickBot="1">
      <c r="A43" s="160" t="s">
        <v>25</v>
      </c>
      <c r="B43" s="161" t="s">
        <v>30</v>
      </c>
      <c r="C43" s="220">
        <f>+bendras!I173</f>
        <v>0</v>
      </c>
      <c r="D43" s="284">
        <f>+bendras!J173</f>
        <v>0</v>
      </c>
      <c r="E43" s="220">
        <f>+bendras!I181</f>
        <v>0</v>
      </c>
      <c r="F43" s="284">
        <f>+bendras!J181</f>
        <v>0</v>
      </c>
      <c r="G43" s="220">
        <f>+bendras!I189</f>
        <v>0</v>
      </c>
      <c r="H43" s="284">
        <f>+bendras!J189</f>
        <v>0</v>
      </c>
      <c r="I43" s="220">
        <f>+bendras!I198</f>
        <v>0</v>
      </c>
      <c r="J43" s="284">
        <f>+bendras!J198</f>
        <v>0</v>
      </c>
      <c r="K43" s="220">
        <f>+bendras!I207</f>
        <v>0</v>
      </c>
      <c r="L43" s="284">
        <f>+bendras!J207</f>
        <v>0</v>
      </c>
      <c r="M43" s="220">
        <f>+bendras!I216</f>
        <v>0</v>
      </c>
      <c r="N43" s="285">
        <f>+bendras!J216</f>
        <v>0</v>
      </c>
    </row>
    <row r="44" spans="1:14" ht="78" customHeight="1">
      <c r="A44" s="145" t="s">
        <v>3</v>
      </c>
      <c r="B44" s="146" t="s">
        <v>31</v>
      </c>
      <c r="C44" s="147">
        <f>+bendras!I174</f>
        <v>0</v>
      </c>
      <c r="D44" s="235">
        <f>+bendras!J174</f>
        <v>0</v>
      </c>
      <c r="E44" s="147">
        <f>+bendras!I182</f>
        <v>0</v>
      </c>
      <c r="F44" s="235">
        <f>+bendras!J182</f>
        <v>0</v>
      </c>
      <c r="G44" s="147">
        <f>+bendras!I190</f>
        <v>0</v>
      </c>
      <c r="H44" s="235">
        <f>+bendras!J190</f>
        <v>0</v>
      </c>
      <c r="I44" s="147">
        <f>+bendras!I199</f>
        <v>0</v>
      </c>
      <c r="J44" s="235">
        <f>+bendras!J199</f>
        <v>0</v>
      </c>
      <c r="K44" s="147">
        <f>+bendras!I208</f>
        <v>0</v>
      </c>
      <c r="L44" s="235">
        <f>+bendras!J208</f>
        <v>0</v>
      </c>
      <c r="M44" s="147">
        <f>+bendras!I217</f>
        <v>0</v>
      </c>
      <c r="N44" s="245">
        <f>+bendras!J217</f>
        <v>0</v>
      </c>
    </row>
    <row r="45" spans="1:14" ht="78.75" customHeight="1">
      <c r="A45" s="170" t="s">
        <v>4</v>
      </c>
      <c r="B45" s="173" t="s">
        <v>32</v>
      </c>
      <c r="C45" s="224">
        <f>+bendras!I175</f>
        <v>0</v>
      </c>
      <c r="D45" s="244">
        <f>+bendras!J175</f>
        <v>0</v>
      </c>
      <c r="E45" s="224">
        <f>+bendras!I183</f>
        <v>0</v>
      </c>
      <c r="F45" s="244">
        <f>+bendras!J183</f>
        <v>0</v>
      </c>
      <c r="G45" s="224">
        <f>+bendras!I191</f>
        <v>0</v>
      </c>
      <c r="H45" s="244">
        <f>+bendras!J191</f>
        <v>0</v>
      </c>
      <c r="I45" s="224">
        <f>+bendras!I200</f>
        <v>0</v>
      </c>
      <c r="J45" s="244">
        <f>+bendras!J200</f>
        <v>0</v>
      </c>
      <c r="K45" s="224">
        <f>+bendras!I209</f>
        <v>0</v>
      </c>
      <c r="L45" s="244">
        <f>+bendras!J209</f>
        <v>0</v>
      </c>
      <c r="M45" s="224">
        <f>+bendras!I218</f>
        <v>0</v>
      </c>
      <c r="N45" s="246">
        <f>+bendras!J218</f>
        <v>0</v>
      </c>
    </row>
    <row r="46" spans="1:14" ht="63.75" customHeight="1">
      <c r="A46" s="153" t="s">
        <v>5</v>
      </c>
      <c r="B46" s="154" t="s">
        <v>33</v>
      </c>
      <c r="C46" s="224">
        <f>+bendras!I176</f>
        <v>0</v>
      </c>
      <c r="D46" s="244">
        <f>+bendras!J176</f>
        <v>0</v>
      </c>
      <c r="E46" s="224" t="str">
        <f>+bendras!I184</f>
        <v>Nuo 17 val.
Laisvai pasirenkamas dalykas
ADMINISTRAVIMO PAGRINDAI
lekt. Vilma Savukynienė</v>
      </c>
      <c r="F46" s="244" t="str">
        <f>+bendras!J184</f>
        <v>303*</v>
      </c>
      <c r="G46" s="224">
        <f>+bendras!I192</f>
        <v>0</v>
      </c>
      <c r="H46" s="244">
        <f>+bendras!J192</f>
        <v>0</v>
      </c>
      <c r="I46" s="224">
        <f>+bendras!I201</f>
        <v>0</v>
      </c>
      <c r="J46" s="244">
        <f>+bendras!J201</f>
        <v>0</v>
      </c>
      <c r="K46" s="224" t="str">
        <f>+bendras!I210</f>
        <v>
Laisvai pasirenkamas dalykas 
Nuo 17 val. 
Pratybos (I pogrupis)
SLAUGA NAMUOSE(INTEGRALIOJI SLAUGA)
lekt. Teresė Draugelienė</v>
      </c>
      <c r="L46" s="244" t="str">
        <f>+bendras!J210</f>
        <v>308*</v>
      </c>
      <c r="M46" s="224">
        <f>+bendras!I219</f>
        <v>0</v>
      </c>
      <c r="N46" s="246">
        <f>+bendras!J219</f>
        <v>0</v>
      </c>
    </row>
    <row r="47" spans="1:14" ht="58.5" customHeight="1">
      <c r="A47" s="170" t="s">
        <v>6</v>
      </c>
      <c r="B47" s="189" t="s">
        <v>34</v>
      </c>
      <c r="C47" s="224">
        <f>+bendras!I177</f>
        <v>0</v>
      </c>
      <c r="D47" s="244">
        <f>+bendras!J177</f>
        <v>0</v>
      </c>
      <c r="E47" s="224" t="str">
        <f>+bendras!I185</f>
        <v>Laisvai pasirenkami dalykas
ADMINISTRAVIMO PAGRINDAI
lekt. Vilma Savukynienė</v>
      </c>
      <c r="F47" s="244" t="str">
        <f>+bendras!J185</f>
        <v>303*</v>
      </c>
      <c r="G47" s="224">
        <f>+bendras!I193</f>
        <v>0</v>
      </c>
      <c r="H47" s="244">
        <f>+bendras!J193</f>
        <v>0</v>
      </c>
      <c r="I47" s="224" t="str">
        <f>+bendras!I203</f>
        <v>Teorija
BENDRUOMENĖS SLAUGA
lekt. Dalia Kitavičienė</v>
      </c>
      <c r="J47" s="244" t="str">
        <f>+bendras!J203</f>
        <v>MS teams</v>
      </c>
      <c r="K47" s="224" t="str">
        <f>+bendras!I211</f>
        <v>Laisvai pasirenkamas dalykas
Pratybos (I pogrupis)
SLAUGA NAMUOSE(INTEGRALIOJI SLAUGA)
lekt. Teresė Draugelienė</v>
      </c>
      <c r="L47" s="244" t="str">
        <f>+bendras!J211</f>
        <v>308*</v>
      </c>
      <c r="M47" s="224">
        <f>+bendras!I220</f>
        <v>0</v>
      </c>
      <c r="N47" s="246">
        <f>+bendras!J220</f>
        <v>0</v>
      </c>
    </row>
    <row r="48" spans="1:14" ht="58.5" customHeight="1" thickBot="1">
      <c r="A48" s="176" t="s">
        <v>26</v>
      </c>
      <c r="B48" s="177" t="s">
        <v>35</v>
      </c>
      <c r="C48" s="228">
        <f>+bendras!I178</f>
        <v>0</v>
      </c>
      <c r="D48" s="257">
        <f>+bendras!J178</f>
        <v>0</v>
      </c>
      <c r="E48" s="228">
        <f>+bendras!I186</f>
        <v>0</v>
      </c>
      <c r="F48" s="231">
        <f>+bendras!J186</f>
        <v>0</v>
      </c>
      <c r="G48" s="228">
        <f>+bendras!I194</f>
        <v>0</v>
      </c>
      <c r="H48" s="257">
        <f>+bendras!J194</f>
        <v>0</v>
      </c>
      <c r="I48" s="224">
        <f>+bendras!I204</f>
        <v>0</v>
      </c>
      <c r="J48" s="257">
        <f>+bendras!J204</f>
        <v>0</v>
      </c>
      <c r="K48" s="228">
        <f>+bendras!I213</f>
        <v>0</v>
      </c>
      <c r="L48" s="257">
        <f>+bendras!J213</f>
        <v>0</v>
      </c>
      <c r="M48" s="228">
        <f>+bendras!I221</f>
        <v>0</v>
      </c>
      <c r="N48" s="80">
        <f>+bendras!J221</f>
        <v>0</v>
      </c>
    </row>
    <row r="49" spans="1:14" ht="58.5" customHeight="1" thickBot="1">
      <c r="A49" s="253"/>
      <c r="B49" s="253"/>
      <c r="C49" s="233"/>
      <c r="D49" s="241"/>
      <c r="E49" s="241"/>
      <c r="F49" s="215"/>
      <c r="G49" s="241"/>
      <c r="H49" s="241"/>
      <c r="I49" s="233"/>
      <c r="J49" s="241"/>
      <c r="K49" s="241"/>
      <c r="L49" s="241"/>
      <c r="M49" s="233"/>
      <c r="N49" s="241"/>
    </row>
    <row r="50" spans="1:14" ht="57" customHeight="1" thickBot="1">
      <c r="A50" s="140" t="s">
        <v>23</v>
      </c>
      <c r="B50" s="141" t="s">
        <v>24</v>
      </c>
      <c r="C50" s="142" t="str">
        <f>+bendras!A222</f>
        <v>PIRMADIENIS</v>
      </c>
      <c r="D50" s="144">
        <f>+bendras!B222</f>
        <v>44620</v>
      </c>
      <c r="E50" s="142" t="str">
        <f>+bendras!A231</f>
        <v>ANTRADIENIS</v>
      </c>
      <c r="F50" s="144">
        <f>+bendras!B231</f>
        <v>44621</v>
      </c>
      <c r="G50" s="142" t="str">
        <f>+bendras!A239</f>
        <v>TREČIADIENIS</v>
      </c>
      <c r="H50" s="144">
        <f>+bendras!B239</f>
        <v>44622</v>
      </c>
      <c r="I50" s="142" t="str">
        <f>+bendras!A248</f>
        <v>KETVIRTADIENIS</v>
      </c>
      <c r="J50" s="144">
        <f>+bendras!B248</f>
        <v>44623</v>
      </c>
      <c r="K50" s="142" t="str">
        <f>+bendras!A257</f>
        <v>PENKTADIENIS</v>
      </c>
      <c r="L50" s="144">
        <f>+bendras!B257</f>
        <v>44624</v>
      </c>
      <c r="M50" s="142" t="str">
        <f>+bendras!A265</f>
        <v>ŠEŠTADIENIS</v>
      </c>
      <c r="N50" s="144">
        <f>+bendras!B265</f>
        <v>44625</v>
      </c>
    </row>
    <row r="51" spans="1:14" ht="95.25" customHeight="1">
      <c r="A51" s="145" t="s">
        <v>1</v>
      </c>
      <c r="B51" s="146" t="s">
        <v>28</v>
      </c>
      <c r="C51" s="147">
        <f>+bendras!I222</f>
        <v>0</v>
      </c>
      <c r="D51" s="235">
        <f>+bendras!J222</f>
        <v>0</v>
      </c>
      <c r="E51" s="147">
        <f>+bendras!I231</f>
        <v>0</v>
      </c>
      <c r="F51" s="235">
        <f>+bendras!J231</f>
        <v>0</v>
      </c>
      <c r="G51" s="147">
        <f>+bendras!I243</f>
        <v>0</v>
      </c>
      <c r="H51" s="235">
        <f>+bendras!J243</f>
        <v>0</v>
      </c>
      <c r="I51" s="147" t="str">
        <f>+bendras!I248</f>
        <v>Laisvai pasirenkami dalykai
FIZINIO AKTYVUMO TECHNOLOGIJOS
lekt. Aušrelė Visockienė
MULTIMEDIJA IR INTERNETAS
lekt. Danguolė Leščinskienė</v>
      </c>
      <c r="J51" s="195" t="str">
        <f>+bendras!J248</f>
        <v>Sporto salė
109a*</v>
      </c>
      <c r="K51" s="147">
        <f>+bendras!I257</f>
        <v>0</v>
      </c>
      <c r="L51" s="235">
        <f>+bendras!J257</f>
        <v>0</v>
      </c>
      <c r="M51" s="147" t="str">
        <f>+bendras!I265</f>
        <v>
Laisvai pasirenkamas dalykas
Pratybos (I pogrupis)
SLAUGA NAMUOSE(INTEGRALIOJI SLAUGA)
lekt. Teresė Draugelienė</v>
      </c>
      <c r="N51" s="151" t="str">
        <f>+bendras!J265</f>
        <v>308*/MS Teams</v>
      </c>
    </row>
    <row r="52" spans="1:14" ht="80.25" customHeight="1" thickBot="1">
      <c r="A52" s="153" t="s">
        <v>2</v>
      </c>
      <c r="B52" s="154" t="s">
        <v>29</v>
      </c>
      <c r="C52" s="149">
        <f>+bendras!I223</f>
        <v>0</v>
      </c>
      <c r="D52" s="242">
        <f>+bendras!J223</f>
        <v>0</v>
      </c>
      <c r="E52" s="239">
        <f>+bendras!I232</f>
        <v>0</v>
      </c>
      <c r="F52" s="242">
        <f>+bendras!J232</f>
        <v>0</v>
      </c>
      <c r="G52" s="149">
        <f>+bendras!I244</f>
        <v>0</v>
      </c>
      <c r="H52" s="242">
        <f>+bendras!J244</f>
        <v>0</v>
      </c>
      <c r="I52" s="149" t="str">
        <f>+bendras!I249</f>
        <v>Laisvai pasirenkami dalykai
FIZINIO AKTYVUMO TECHNOLOGIJOS
lekt. Aušrelė Visockienė
MULTIMEDIJA IR INTERNETAS
lekt. Danguolė Leščinskienė</v>
      </c>
      <c r="J52" s="242" t="str">
        <f>+bendras!J249</f>
        <v>Sporto salė
109a*</v>
      </c>
      <c r="K52" s="149">
        <f>+bendras!I258</f>
        <v>0</v>
      </c>
      <c r="L52" s="242">
        <f>+bendras!J258</f>
        <v>0</v>
      </c>
      <c r="M52" s="149" t="str">
        <f>+bendras!I266</f>
        <v>Laisvai pasirenkamas dalykas
Pratybos (I pogrupis)
SLAUGA NAMUOSE(INTEGRALIOJI SLAUGA)
lekt. Teresė Draugelienė</v>
      </c>
      <c r="N52" s="248" t="str">
        <f>+bendras!J266</f>
        <v>308*/MS Teams</v>
      </c>
    </row>
    <row r="53" spans="1:14" ht="34.5" customHeight="1" thickBot="1">
      <c r="A53" s="160" t="s">
        <v>25</v>
      </c>
      <c r="B53" s="161" t="s">
        <v>30</v>
      </c>
      <c r="C53" s="220">
        <f>+bendras!I224</f>
        <v>0</v>
      </c>
      <c r="D53" s="284">
        <f>+bendras!J224</f>
        <v>0</v>
      </c>
      <c r="E53" s="220">
        <f>+bendras!I233</f>
        <v>0</v>
      </c>
      <c r="F53" s="284">
        <f>+bendras!J233</f>
        <v>0</v>
      </c>
      <c r="G53" s="220">
        <f>+bendras!I241</f>
        <v>0</v>
      </c>
      <c r="H53" s="284">
        <f>+bendras!J241</f>
        <v>0</v>
      </c>
      <c r="I53" s="220">
        <f>+bendras!I250</f>
        <v>0</v>
      </c>
      <c r="J53" s="284">
        <f>+bendras!J250</f>
        <v>0</v>
      </c>
      <c r="K53" s="220">
        <f>+bendras!I259</f>
        <v>0</v>
      </c>
      <c r="L53" s="284">
        <f>+bendras!J259</f>
        <v>0</v>
      </c>
      <c r="M53" s="220">
        <f>+bendras!I267</f>
        <v>0</v>
      </c>
      <c r="N53" s="285">
        <f>+bendras!J267</f>
        <v>0</v>
      </c>
    </row>
    <row r="54" spans="1:14" ht="80.25" customHeight="1">
      <c r="A54" s="145" t="s">
        <v>3</v>
      </c>
      <c r="B54" s="146" t="s">
        <v>31</v>
      </c>
      <c r="C54" s="147" t="str">
        <f>+bendras!I225</f>
        <v>Teorija
SLAUGOS TEISĖ IR ADMINISTRAVIMAS
doc. Sigitas Naruševičius</v>
      </c>
      <c r="D54" s="235" t="str">
        <f>+bendras!J225</f>
        <v>MS Teams</v>
      </c>
      <c r="E54" s="147" t="str">
        <f>+bendras!I234</f>
        <v>Teorija
PALITYVIOJI IR ONKOLOGIN4 SLAUGA
lekt. Alma Paškevičė</v>
      </c>
      <c r="F54" s="235" t="str">
        <f>+bendras!J234</f>
        <v>MS Teams</v>
      </c>
      <c r="G54" s="147">
        <f>+bendras!I242</f>
        <v>0</v>
      </c>
      <c r="H54" s="235">
        <f>+bendras!J242</f>
        <v>0</v>
      </c>
      <c r="I54" s="147" t="str">
        <f>+bendras!I251</f>
        <v>Pratybos
PALITYVIOJI IR ONKOLOGIN4 SLAUGA
lekt. Alma Paškevičė</v>
      </c>
      <c r="J54" s="235" t="str">
        <f>+bendras!J251</f>
        <v>MS Teams</v>
      </c>
      <c r="K54" s="147">
        <f>+bendras!I260</f>
        <v>0</v>
      </c>
      <c r="L54" s="235">
        <f>+bendras!J260</f>
        <v>0</v>
      </c>
      <c r="M54" s="147">
        <f>+bendras!I268</f>
        <v>0</v>
      </c>
      <c r="N54" s="245">
        <f>+bendras!J268</f>
        <v>0</v>
      </c>
    </row>
    <row r="55" spans="1:14" ht="77.25" customHeight="1">
      <c r="A55" s="170" t="s">
        <v>4</v>
      </c>
      <c r="B55" s="173" t="s">
        <v>32</v>
      </c>
      <c r="C55" s="224" t="str">
        <f>+bendras!I226</f>
        <v>Teorija
SLAUGOS TEISĖ IR ADMINISTRAVIMAS
doc. Sigitas Naruševičius</v>
      </c>
      <c r="D55" s="244" t="str">
        <f>+bendras!J226</f>
        <v>MS Teams</v>
      </c>
      <c r="E55" s="224" t="str">
        <f>+bendras!I235</f>
        <v>Teorija
PALITYVIOJI IR ONKOLOGIN4 SLAUGA
lekt. Alma Paškevičė</v>
      </c>
      <c r="F55" s="244" t="str">
        <f>+bendras!J235</f>
        <v>MS Teams</v>
      </c>
      <c r="G55" s="224">
        <f>+bendras!I243</f>
        <v>0</v>
      </c>
      <c r="H55" s="244"/>
      <c r="I55" s="224" t="str">
        <f>+bendras!I252</f>
        <v>Pratybos
PALITYVIOJI IR ONKOLOGIN4 SLAUGA
lekt. Alma Paškevičė</v>
      </c>
      <c r="J55" s="244" t="str">
        <f>+bendras!J252</f>
        <v>MS Teams</v>
      </c>
      <c r="K55" s="224">
        <f>+bendras!I261</f>
        <v>0</v>
      </c>
      <c r="L55" s="244">
        <f>+bendras!J261</f>
        <v>0</v>
      </c>
      <c r="M55" s="224">
        <f>+bendras!I269</f>
        <v>0</v>
      </c>
      <c r="N55" s="246">
        <f>+bendras!J269</f>
        <v>0</v>
      </c>
    </row>
    <row r="56" spans="1:14" ht="75.75" customHeight="1">
      <c r="A56" s="153" t="s">
        <v>5</v>
      </c>
      <c r="B56" s="154" t="s">
        <v>33</v>
      </c>
      <c r="C56" s="224" t="str">
        <f>+bendras!I227</f>
        <v>
Pratybos
KARDIOLOGINĖ SLAUGA
lekt. Rasa Karčiauskienė</v>
      </c>
      <c r="D56" s="244" t="str">
        <f>+bendras!J227</f>
        <v>315</v>
      </c>
      <c r="E56" s="224" t="str">
        <f>+bendras!I236</f>
        <v>Nuo 17 val.
Laisvai pasirenkamas dalykas
ADMINISTRAVIMO PAGRINDAI
lekt. Vilma Savukynienė</v>
      </c>
      <c r="F56" s="244" t="str">
        <f>+bendras!J236</f>
        <v>303*</v>
      </c>
      <c r="G56" s="224">
        <f>+bendras!I244</f>
        <v>0</v>
      </c>
      <c r="H56" s="244"/>
      <c r="I56" s="224">
        <f>+bendras!I253</f>
        <v>0</v>
      </c>
      <c r="J56" s="244">
        <f>+bendras!J253</f>
        <v>0</v>
      </c>
      <c r="K56" s="224" t="str">
        <f>+bendras!I262</f>
        <v>
Laisvai pasirenkamas dalykas
Nuo 17 val.
Pratybos (II pogrupis)
SLAUGA NAMUOSE(INTEGRALIOJI SLAUGA)
lekt. Teresė Draugelienė</v>
      </c>
      <c r="L56" s="244" t="str">
        <f>+bendras!J262</f>
        <v>308*</v>
      </c>
      <c r="M56" s="224">
        <f>+bendras!I270</f>
        <v>0</v>
      </c>
      <c r="N56" s="246">
        <f>+bendras!J270</f>
        <v>0</v>
      </c>
    </row>
    <row r="57" spans="1:48" s="4" customFormat="1" ht="87" customHeight="1">
      <c r="A57" s="170" t="s">
        <v>6</v>
      </c>
      <c r="B57" s="189" t="s">
        <v>34</v>
      </c>
      <c r="C57" s="224">
        <f>+bendras!I229</f>
        <v>0</v>
      </c>
      <c r="D57" s="244">
        <f>+bendras!J229</f>
        <v>0</v>
      </c>
      <c r="E57" s="224" t="str">
        <f>+bendras!I237</f>
        <v>Laisvai pasirenkami dalykas
ADMINISTRAVIMO PAGRINDAI
lekt. Vilma Savukynienė</v>
      </c>
      <c r="F57" s="244" t="str">
        <f>+bendras!J237</f>
        <v>303*</v>
      </c>
      <c r="G57" s="224">
        <f>+bendras!I245</f>
        <v>0</v>
      </c>
      <c r="H57" s="244">
        <f>+bendras!J245</f>
        <v>0</v>
      </c>
      <c r="I57" s="224" t="str">
        <f>+bendras!I255</f>
        <v>Teorija
BENDRUOMENĖS SLAUGA
lekt. Dalia Kitavičienė</v>
      </c>
      <c r="J57" s="244" t="str">
        <f>+bendras!J255</f>
        <v>MS Teams</v>
      </c>
      <c r="K57" s="224" t="str">
        <f>+bendras!I263</f>
        <v>Laisvai pasirenkamas dalykas
Pratybos (II pogrupis)
SLAUGA NAMUOSE(INTEGRALIOJI SLAUGA)
lekt. Teresė Draugelienė</v>
      </c>
      <c r="L57" s="244" t="str">
        <f>+bendras!J263</f>
        <v>308*</v>
      </c>
      <c r="M57" s="224">
        <f>+bendras!I271</f>
        <v>0</v>
      </c>
      <c r="N57" s="246">
        <f>+bendras!J271</f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s="4" customFormat="1" ht="98.25" customHeight="1" thickBot="1">
      <c r="A58" s="176" t="s">
        <v>26</v>
      </c>
      <c r="B58" s="177" t="s">
        <v>35</v>
      </c>
      <c r="C58" s="228">
        <f>+bendras!I230</f>
        <v>0</v>
      </c>
      <c r="D58" s="257">
        <f>+bendras!J230</f>
        <v>0</v>
      </c>
      <c r="E58" s="228">
        <f>+bendras!I238</f>
        <v>0</v>
      </c>
      <c r="F58" s="231">
        <f>+bendras!J238</f>
        <v>0</v>
      </c>
      <c r="G58" s="228">
        <f>+bendras!I246</f>
        <v>0</v>
      </c>
      <c r="H58" s="257">
        <v>305</v>
      </c>
      <c r="I58" s="228">
        <f>+bendras!I256</f>
        <v>0</v>
      </c>
      <c r="J58" s="257">
        <f>+bendras!J256</f>
        <v>0</v>
      </c>
      <c r="K58" s="228">
        <f>+bendras!I264</f>
        <v>0</v>
      </c>
      <c r="L58" s="257">
        <f>+bendras!J264</f>
        <v>0</v>
      </c>
      <c r="M58" s="228">
        <f>+bendras!I272</f>
        <v>0</v>
      </c>
      <c r="N58" s="80">
        <f>+bendras!J272</f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s="4" customFormat="1" ht="15.75" customHeight="1" thickBot="1">
      <c r="A59" s="137"/>
      <c r="B59" s="139"/>
      <c r="C59" s="137"/>
      <c r="D59" s="139"/>
      <c r="E59" s="137"/>
      <c r="F59" s="139"/>
      <c r="G59" s="137"/>
      <c r="H59" s="139"/>
      <c r="I59" s="137"/>
      <c r="J59" s="139"/>
      <c r="K59" s="137"/>
      <c r="L59" s="139"/>
      <c r="M59" s="137"/>
      <c r="N59" s="137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s="4" customFormat="1" ht="36" customHeight="1" thickBot="1">
      <c r="A60" s="140" t="s">
        <v>23</v>
      </c>
      <c r="B60" s="141" t="s">
        <v>24</v>
      </c>
      <c r="C60" s="347" t="str">
        <f>+bendras!A273</f>
        <v>PIRMADIENIS</v>
      </c>
      <c r="D60" s="348">
        <f>+bendras!B273</f>
        <v>44627</v>
      </c>
      <c r="E60" s="142" t="str">
        <f>+bendras!A282</f>
        <v>ANTRADIENIS</v>
      </c>
      <c r="F60" s="144">
        <f>+bendras!B282</f>
        <v>44628</v>
      </c>
      <c r="G60" s="142" t="str">
        <f>+bendras!A290</f>
        <v>TREČIADIENIS</v>
      </c>
      <c r="H60" s="144">
        <f>+bendras!B290</f>
        <v>44629</v>
      </c>
      <c r="I60" s="142" t="str">
        <f>+bendras!A299</f>
        <v>KETVIRTADIENIS</v>
      </c>
      <c r="J60" s="144">
        <f>+bendras!B299</f>
        <v>44630</v>
      </c>
      <c r="K60" s="142" t="str">
        <f>+bendras!A308</f>
        <v>PENKTADIENIS</v>
      </c>
      <c r="L60" s="144">
        <f>+bendras!B308</f>
        <v>44631</v>
      </c>
      <c r="M60" s="142" t="str">
        <f>+bendras!A316</f>
        <v>ŠEŠTADIENIS</v>
      </c>
      <c r="N60" s="144">
        <f>+bendras!B316</f>
        <v>44632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14" ht="57.75" customHeight="1">
      <c r="A61" s="145" t="s">
        <v>1</v>
      </c>
      <c r="B61" s="146" t="s">
        <v>28</v>
      </c>
      <c r="C61" s="349" t="str">
        <f>+bendras!I273</f>
        <v>Pratybos
SLAUGOS TEISĖ IR ADMINISTRAVIMAS
doc. Sigitas Naruševičius</v>
      </c>
      <c r="D61" s="353" t="str">
        <f>+bendras!J273</f>
        <v>MS Teams</v>
      </c>
      <c r="E61" s="147">
        <f>+bendras!I282</f>
        <v>0</v>
      </c>
      <c r="F61" s="235">
        <f>+bendras!J282</f>
        <v>0</v>
      </c>
      <c r="G61" s="147">
        <f>+bendras!I290</f>
        <v>0</v>
      </c>
      <c r="H61" s="235">
        <f>+bendras!J290</f>
        <v>0</v>
      </c>
      <c r="I61" s="147" t="str">
        <f>+bendras!I299</f>
        <v>Laisvai pasirenkami dalykai
FIZINIO AKTYVUMO TECHNOLOGIJOS
lekt. Aušrelė Visockienė
MULTIMEDIJA IR INTERNETAS
lekt. Danguolė Leščinskienė</v>
      </c>
      <c r="J61" s="195" t="str">
        <f>+bendras!J299</f>
        <v>Sporto salė
109a*</v>
      </c>
      <c r="K61" s="147"/>
      <c r="L61" s="235"/>
      <c r="M61" s="147"/>
      <c r="N61" s="245"/>
    </row>
    <row r="62" spans="1:14" ht="65.25" customHeight="1" thickBot="1">
      <c r="A62" s="153" t="s">
        <v>2</v>
      </c>
      <c r="B62" s="154" t="s">
        <v>29</v>
      </c>
      <c r="C62" s="351" t="str">
        <f>+bendras!I274</f>
        <v>Pratybos
SLAUGOS TEISĖ IR ADMINISTRAVIMAS
doc. Sigitas Naruševičius</v>
      </c>
      <c r="D62" s="352" t="str">
        <f>+bendras!J274</f>
        <v>MS Teams</v>
      </c>
      <c r="E62" s="149">
        <f>+bendras!I283</f>
        <v>0</v>
      </c>
      <c r="F62" s="242">
        <f>+bendras!J283</f>
        <v>0</v>
      </c>
      <c r="G62" s="149">
        <f>+bendras!I291</f>
        <v>0</v>
      </c>
      <c r="H62" s="242">
        <f>+bendras!J291</f>
        <v>0</v>
      </c>
      <c r="I62" s="149" t="str">
        <f>+bendras!I300</f>
        <v>Laisvai pasirenkami dalykai
FIZINIO AKTYVUMO TECHNOLOGIJOS
lekt. Aušrelė Visockienė
MULTIMEDIJA IR INTERNETAS
lekt. Danguolė Leščinskienė</v>
      </c>
      <c r="J62" s="242" t="str">
        <f>+bendras!J300</f>
        <v>Sporto salė
109a*</v>
      </c>
      <c r="K62" s="149"/>
      <c r="L62" s="242"/>
      <c r="M62" s="149"/>
      <c r="N62" s="248"/>
    </row>
    <row r="63" spans="1:14" ht="36.75" customHeight="1" thickBot="1">
      <c r="A63" s="160" t="s">
        <v>25</v>
      </c>
      <c r="B63" s="161" t="s">
        <v>30</v>
      </c>
      <c r="C63" s="222">
        <f>+bendras!I275</f>
        <v>0</v>
      </c>
      <c r="D63" s="284">
        <f>+bendras!J275</f>
        <v>0</v>
      </c>
      <c r="E63" s="220">
        <f>+bendras!I284</f>
        <v>0</v>
      </c>
      <c r="F63" s="284">
        <f>+bendras!J284</f>
        <v>0</v>
      </c>
      <c r="G63" s="220">
        <f>+bendras!I292</f>
        <v>0</v>
      </c>
      <c r="H63" s="284">
        <f>+bendras!J292</f>
        <v>0</v>
      </c>
      <c r="I63" s="220">
        <f>+bendras!I301</f>
        <v>0</v>
      </c>
      <c r="J63" s="284">
        <f>+bendras!J301</f>
        <v>0</v>
      </c>
      <c r="K63" s="220">
        <f>+bendras!I310</f>
        <v>0</v>
      </c>
      <c r="L63" s="284">
        <f>+bendras!J310</f>
        <v>0</v>
      </c>
      <c r="M63" s="220">
        <f>+bendras!I318</f>
        <v>0</v>
      </c>
      <c r="N63" s="285"/>
    </row>
    <row r="64" spans="1:14" ht="72" customHeight="1">
      <c r="A64" s="145" t="s">
        <v>3</v>
      </c>
      <c r="B64" s="146" t="s">
        <v>31</v>
      </c>
      <c r="C64" s="349">
        <f>+bendras!I276</f>
        <v>0</v>
      </c>
      <c r="D64" s="353">
        <f>+bendras!J276</f>
        <v>0</v>
      </c>
      <c r="E64" s="147" t="str">
        <f>+bendras!I285</f>
        <v>Teorija
PALITYVIOJI IR ONKOLOGIN4 SLAUGA
lekt. Alma Paškevičė</v>
      </c>
      <c r="F64" s="235" t="str">
        <f>+bendras!J285</f>
        <v>MS Teams</v>
      </c>
      <c r="G64" s="147">
        <f>+bendras!I293</f>
        <v>0</v>
      </c>
      <c r="H64" s="235">
        <f>+bendras!J293</f>
        <v>0</v>
      </c>
      <c r="I64" s="147" t="str">
        <f>+bendras!I302</f>
        <v>Pratybos
PALITYVIOJI IR ONKOLOGIN4 SLAUGA
lekt. Alma Paškevičė</v>
      </c>
      <c r="J64" s="235" t="str">
        <f>+bendras!J302</f>
        <v>MS Teams</v>
      </c>
      <c r="K64" s="147">
        <f>+bendras!I311</f>
        <v>0</v>
      </c>
      <c r="L64" s="235">
        <f>+bendras!J311</f>
        <v>0</v>
      </c>
      <c r="M64" s="147">
        <f>+bendras!I319</f>
        <v>0</v>
      </c>
      <c r="N64" s="245"/>
    </row>
    <row r="65" spans="1:14" ht="102" customHeight="1">
      <c r="A65" s="170" t="s">
        <v>4</v>
      </c>
      <c r="B65" s="173" t="s">
        <v>32</v>
      </c>
      <c r="C65" s="354">
        <f>+bendras!I277</f>
        <v>0</v>
      </c>
      <c r="D65" s="355">
        <f>+bendras!J277</f>
        <v>0</v>
      </c>
      <c r="E65" s="224" t="str">
        <f>+bendras!I286</f>
        <v>Teorija
PALITYVIOJI IR ONKOLOGIN4 SLAUGA
lekt. Alma Paškevičė</v>
      </c>
      <c r="F65" s="244" t="str">
        <f>+bendras!J286</f>
        <v>MS Teams</v>
      </c>
      <c r="G65" s="224">
        <f>+bendras!I294</f>
        <v>0</v>
      </c>
      <c r="H65" s="244">
        <f>+bendras!J294</f>
        <v>0</v>
      </c>
      <c r="I65" s="224" t="str">
        <f>+bendras!I303</f>
        <v>Pratybos
PALITYVIOJI IR ONKOLOGIN4 SLAUGA
lekt. Alma Paškevičė</v>
      </c>
      <c r="J65" s="244" t="str">
        <f>+bendras!J303</f>
        <v>MS Teams</v>
      </c>
      <c r="K65" s="224">
        <f>+bendras!I308</f>
        <v>0</v>
      </c>
      <c r="L65" s="244">
        <f>+bendras!J308</f>
        <v>0</v>
      </c>
      <c r="M65" s="224">
        <f>+bendras!I320</f>
        <v>0</v>
      </c>
      <c r="N65" s="246"/>
    </row>
    <row r="66" spans="1:14" ht="75.75" customHeight="1">
      <c r="A66" s="153" t="s">
        <v>5</v>
      </c>
      <c r="B66" s="154" t="s">
        <v>33</v>
      </c>
      <c r="C66" s="354">
        <f>+bendras!I278</f>
        <v>0</v>
      </c>
      <c r="D66" s="355">
        <f>+bendras!J278</f>
        <v>0</v>
      </c>
      <c r="E66" s="224" t="str">
        <f>+bendras!I287</f>
        <v>Nuo 17 val.
Laisvai pasirenkamas dalykas
ADMINISTRAVIMO PAGRINDAI
lekt. Vilma Savukynienė</v>
      </c>
      <c r="F66" s="244" t="str">
        <f>+bendras!J287</f>
        <v>303*</v>
      </c>
      <c r="G66" s="224" t="str">
        <f>+bendras!I295</f>
        <v>
Pratybos
KARDIOLOGINĖ SLAUGA
lekt. Rasa Karčiauskienė</v>
      </c>
      <c r="H66" s="244">
        <f>+bendras!J295</f>
        <v>307</v>
      </c>
      <c r="I66" s="224" t="str">
        <f>+bendras!I304</f>
        <v>Pratybos
PALITYVIOJI IR ONKOLOGIN4 SLAUGA
lekt. Alma Paškevičė</v>
      </c>
      <c r="J66" s="244" t="str">
        <f>+bendras!J304</f>
        <v>MS Teams</v>
      </c>
      <c r="K66" s="224">
        <f>+bendras!I309</f>
        <v>0</v>
      </c>
      <c r="L66" s="244">
        <f>+bendras!J309</f>
        <v>0</v>
      </c>
      <c r="M66" s="224">
        <f>+bendras!I321</f>
        <v>0</v>
      </c>
      <c r="N66" s="246"/>
    </row>
    <row r="67" spans="1:14" ht="61.5" customHeight="1">
      <c r="A67" s="170" t="s">
        <v>6</v>
      </c>
      <c r="B67" s="189" t="s">
        <v>34</v>
      </c>
      <c r="C67" s="354">
        <f>+bendras!I280</f>
        <v>0</v>
      </c>
      <c r="D67" s="355">
        <f>+bendras!J280</f>
        <v>0</v>
      </c>
      <c r="E67" s="224" t="str">
        <f>+bendras!I288</f>
        <v>Laisvai pasirenkami dalykas
ADMINISTRAVIMO PAGRINDAI
lekt. Vilma Savukynienė</v>
      </c>
      <c r="F67" s="244" t="str">
        <f>+bendras!J288</f>
        <v>303*</v>
      </c>
      <c r="G67" s="224">
        <f>+bendras!I297</f>
        <v>0</v>
      </c>
      <c r="H67" s="244">
        <f>+bendras!J297</f>
        <v>0</v>
      </c>
      <c r="I67" s="224">
        <f>+bendras!I306</f>
        <v>0</v>
      </c>
      <c r="J67" s="244">
        <f>+bendras!J306</f>
        <v>0</v>
      </c>
      <c r="K67" s="224">
        <f>+bendras!I314</f>
        <v>0</v>
      </c>
      <c r="L67" s="244">
        <f>+bendras!J314</f>
        <v>0</v>
      </c>
      <c r="M67" s="224">
        <f>+bendras!I322</f>
        <v>0</v>
      </c>
      <c r="N67" s="246"/>
    </row>
    <row r="68" spans="1:14" ht="60.75" customHeight="1" thickBot="1">
      <c r="A68" s="176" t="s">
        <v>26</v>
      </c>
      <c r="B68" s="177" t="s">
        <v>35</v>
      </c>
      <c r="C68" s="356">
        <f>+bendras!I281</f>
        <v>0</v>
      </c>
      <c r="D68" s="357">
        <f>+bendras!J281</f>
        <v>0</v>
      </c>
      <c r="E68" s="228">
        <f>+bendras!I289</f>
        <v>0</v>
      </c>
      <c r="F68" s="231">
        <f>+bendras!J289</f>
        <v>0</v>
      </c>
      <c r="G68" s="228">
        <f>+bendras!I298</f>
        <v>0</v>
      </c>
      <c r="H68" s="257">
        <f>+bendras!J298</f>
        <v>0</v>
      </c>
      <c r="I68" s="228">
        <f>+bendras!I307</f>
        <v>0</v>
      </c>
      <c r="J68" s="257">
        <f>+bendras!J307</f>
        <v>0</v>
      </c>
      <c r="K68" s="228">
        <f>+bendras!I315</f>
        <v>0</v>
      </c>
      <c r="L68" s="257">
        <f>+bendras!J315</f>
        <v>0</v>
      </c>
      <c r="M68" s="228">
        <f>+bendras!I323</f>
        <v>0</v>
      </c>
      <c r="N68" s="80"/>
    </row>
    <row r="69" ht="36.75" customHeight="1" thickBot="1"/>
    <row r="70" spans="1:14" ht="36.75" customHeight="1" thickBot="1">
      <c r="A70" s="140" t="s">
        <v>23</v>
      </c>
      <c r="B70" s="141" t="s">
        <v>24</v>
      </c>
      <c r="C70" s="142" t="str">
        <f>+bendras!A324</f>
        <v>PIRMADIENIS</v>
      </c>
      <c r="D70" s="287">
        <f>+bendras!B324</f>
        <v>44634</v>
      </c>
      <c r="E70" s="142" t="str">
        <f>+bendras!A333</f>
        <v>ANTRADIENIS</v>
      </c>
      <c r="F70" s="287">
        <f>+bendras!B333</f>
        <v>44635</v>
      </c>
      <c r="G70" s="142" t="str">
        <f>+bendras!A341</f>
        <v>TREČIADIENIS</v>
      </c>
      <c r="H70" s="287">
        <f>+bendras!B341</f>
        <v>44636</v>
      </c>
      <c r="I70" s="142" t="str">
        <f>+bendras!A350</f>
        <v>KETVIRTADIENIS</v>
      </c>
      <c r="J70" s="287">
        <f>+bendras!B350</f>
        <v>44637</v>
      </c>
      <c r="K70" s="142" t="str">
        <f>+bendras!A359</f>
        <v>PENKTADIENIS</v>
      </c>
      <c r="L70" s="287">
        <f>+bendras!B359</f>
        <v>44638</v>
      </c>
      <c r="M70" s="142" t="str">
        <f>+bendras!A368</f>
        <v>ŠEŠTADIENIS</v>
      </c>
      <c r="N70" s="287">
        <f>+bendras!B368</f>
        <v>44639</v>
      </c>
    </row>
    <row r="71" spans="1:14" ht="77.25" customHeight="1">
      <c r="A71" s="145" t="s">
        <v>1</v>
      </c>
      <c r="B71" s="146" t="s">
        <v>28</v>
      </c>
      <c r="C71" s="147">
        <f>+bendras!I324</f>
        <v>0</v>
      </c>
      <c r="D71" s="195">
        <f>+bendras!J324</f>
        <v>0</v>
      </c>
      <c r="E71" s="147">
        <f>+bendras!I333</f>
        <v>0</v>
      </c>
      <c r="F71" s="195">
        <f>+bendras!J333</f>
        <v>0</v>
      </c>
      <c r="G71" s="147" t="str">
        <f>+bendras!I341</f>
        <v>Pratybos
SLAUGOS TEISĖ IR ADMINISTRAVIMAS
doc. Sigitas Naruševičius</v>
      </c>
      <c r="H71" s="195" t="str">
        <f>+bendras!J341</f>
        <v>MS Teams</v>
      </c>
      <c r="I71" s="147" t="str">
        <f>+bendras!I350</f>
        <v>Laisvai pasirenkami dalykai
FIZINIO AKTYVUMO TECHNOLOGIJOS
lekt. Aušrelė Visockienė</v>
      </c>
      <c r="J71" s="195" t="str">
        <f>+bendras!J350</f>
        <v>Sporto salė</v>
      </c>
      <c r="K71" s="147">
        <f>+bendras!I359</f>
        <v>0</v>
      </c>
      <c r="L71" s="195">
        <f>+bendras!J359</f>
        <v>0</v>
      </c>
      <c r="M71" s="147">
        <f>+bendras!I368</f>
        <v>0</v>
      </c>
      <c r="N71" s="151">
        <f>+bendras!J368</f>
        <v>0</v>
      </c>
    </row>
    <row r="72" spans="1:14" ht="72.75" customHeight="1" thickBot="1">
      <c r="A72" s="153" t="s">
        <v>2</v>
      </c>
      <c r="B72" s="154" t="s">
        <v>29</v>
      </c>
      <c r="C72" s="149">
        <f>+bendras!I325</f>
        <v>0</v>
      </c>
      <c r="D72" s="242">
        <f>+bendras!J325</f>
        <v>0</v>
      </c>
      <c r="E72" s="149">
        <f>+bendras!I334</f>
        <v>0</v>
      </c>
      <c r="F72" s="242">
        <f>+bendras!J334</f>
        <v>0</v>
      </c>
      <c r="G72" s="149" t="str">
        <f>+bendras!I342</f>
        <v>Pratybos
SLAUGOS TEISĖ IR ADMINISTRAVIMAS
doc. Sigitas Naruševičius</v>
      </c>
      <c r="H72" s="242" t="str">
        <f>+bendras!J342</f>
        <v>MS Teams</v>
      </c>
      <c r="I72" s="149" t="str">
        <f>+bendras!I351</f>
        <v>Laisvai pasirenkami dalykai
FIZINIO AKTYVUMO TECHNOLOGIJOS
lekt. Aušrelė Visockienė</v>
      </c>
      <c r="J72" s="242" t="str">
        <f>+bendras!J351</f>
        <v>Sporto salė</v>
      </c>
      <c r="K72" s="149">
        <f>+bendras!I360</f>
        <v>0</v>
      </c>
      <c r="L72" s="242">
        <f>+bendras!J360</f>
        <v>0</v>
      </c>
      <c r="M72" s="149">
        <f>+bendras!I369</f>
        <v>0</v>
      </c>
      <c r="N72" s="248">
        <f>+bendras!J369</f>
        <v>0</v>
      </c>
    </row>
    <row r="73" spans="1:14" ht="36.75" customHeight="1" thickBot="1">
      <c r="A73" s="160" t="s">
        <v>25</v>
      </c>
      <c r="B73" s="161" t="s">
        <v>30</v>
      </c>
      <c r="C73" s="220">
        <f>+bendras!I326</f>
        <v>0</v>
      </c>
      <c r="D73" s="284">
        <f>+bendras!J326</f>
        <v>0</v>
      </c>
      <c r="E73" s="220">
        <f>+bendras!I335</f>
        <v>0</v>
      </c>
      <c r="F73" s="284">
        <f>+bendras!J335</f>
        <v>0</v>
      </c>
      <c r="G73" s="220">
        <f>+bendras!I343</f>
        <v>0</v>
      </c>
      <c r="H73" s="284">
        <f>+bendras!J343</f>
        <v>0</v>
      </c>
      <c r="I73" s="220">
        <f>+bendras!I352</f>
        <v>0</v>
      </c>
      <c r="J73" s="284">
        <f>+bendras!J352</f>
        <v>0</v>
      </c>
      <c r="K73" s="220">
        <f>+bendras!I361</f>
        <v>0</v>
      </c>
      <c r="L73" s="284">
        <f>+bendras!J361</f>
        <v>0</v>
      </c>
      <c r="M73" s="220">
        <f>+bendras!I370</f>
        <v>0</v>
      </c>
      <c r="N73" s="285">
        <f>+bendras!J370</f>
        <v>0</v>
      </c>
    </row>
    <row r="74" spans="1:14" ht="73.5" customHeight="1">
      <c r="A74" s="145" t="s">
        <v>3</v>
      </c>
      <c r="B74" s="146" t="s">
        <v>31</v>
      </c>
      <c r="C74" s="147">
        <f>+bendras!I327</f>
        <v>0</v>
      </c>
      <c r="D74" s="235">
        <f>+bendras!J327</f>
        <v>0</v>
      </c>
      <c r="E74" s="147" t="str">
        <f>+bendras!I336</f>
        <v>Teorija
PALITYVIOJI IR ONKOLOGIN4 SLAUGA
lekt. Alma Paškevičė</v>
      </c>
      <c r="F74" s="235" t="str">
        <f>+bendras!J336</f>
        <v>MS Teams</v>
      </c>
      <c r="G74" s="147" t="str">
        <f>+bendras!I344</f>
        <v>Pratybos
PALITYVIOJI IR ONKOLOGIN4 SLAUGA
lekt. Alma Paškevičė</v>
      </c>
      <c r="H74" s="235" t="str">
        <f>+bendras!J344</f>
        <v>MS Teams</v>
      </c>
      <c r="I74" s="147" t="str">
        <f>+bendras!I353</f>
        <v>Teorija
SLAUGOS TEISĖ IR ADMINISTRAVIMAS
doc. Sigitas Naruševičius</v>
      </c>
      <c r="J74" s="235" t="str">
        <f>+bendras!J353</f>
        <v>MS Teams</v>
      </c>
      <c r="K74" s="147">
        <f>+bendras!I362</f>
        <v>0</v>
      </c>
      <c r="L74" s="235">
        <f>+bendras!J362</f>
        <v>0</v>
      </c>
      <c r="M74" s="147">
        <f>+bendras!I371</f>
        <v>0</v>
      </c>
      <c r="N74" s="245">
        <f>+bendras!J371</f>
        <v>0</v>
      </c>
    </row>
    <row r="75" spans="1:14" ht="68.25" customHeight="1">
      <c r="A75" s="170" t="s">
        <v>4</v>
      </c>
      <c r="B75" s="173" t="s">
        <v>32</v>
      </c>
      <c r="C75" s="224">
        <f>+bendras!I328</f>
        <v>0</v>
      </c>
      <c r="D75" s="244">
        <f>+bendras!J328</f>
        <v>0</v>
      </c>
      <c r="E75" s="224" t="str">
        <f>+bendras!I337</f>
        <v>Teorija
PALITYVIOJI IR ONKOLOGIN4 SLAUGA
lekt. Alma Paškevičė</v>
      </c>
      <c r="F75" s="244" t="str">
        <f>+bendras!J337</f>
        <v>MS Teams</v>
      </c>
      <c r="G75" s="224" t="str">
        <f>+bendras!I345</f>
        <v>Pratybos
PALITYVIOJI IR ONKOLOGIN4 SLAUGA
lekt. Alma Paškevičė</v>
      </c>
      <c r="H75" s="244" t="str">
        <f>+bendras!J345</f>
        <v>MS Teams</v>
      </c>
      <c r="I75" s="224" t="str">
        <f>+bendras!I354</f>
        <v>Teorija
SLAUGOS TEISĖ IR ADMINISTRAVIMAS
doc. Sigitas Naruševičius</v>
      </c>
      <c r="J75" s="244" t="str">
        <f>+bendras!J354</f>
        <v>MS Teams</v>
      </c>
      <c r="K75" s="224">
        <f>+bendras!I363</f>
        <v>0</v>
      </c>
      <c r="L75" s="244">
        <f>+bendras!J363</f>
        <v>0</v>
      </c>
      <c r="M75" s="224">
        <f>+bendras!I372</f>
        <v>0</v>
      </c>
      <c r="N75" s="246">
        <f>+bendras!J372</f>
        <v>0</v>
      </c>
    </row>
    <row r="76" spans="1:14" ht="70.5" customHeight="1">
      <c r="A76" s="153" t="s">
        <v>5</v>
      </c>
      <c r="B76" s="154" t="s">
        <v>33</v>
      </c>
      <c r="C76" s="224">
        <f>+bendras!I329</f>
        <v>0</v>
      </c>
      <c r="D76" s="244">
        <f>+bendras!J329</f>
        <v>0</v>
      </c>
      <c r="E76" s="224" t="str">
        <f>+bendras!I338</f>
        <v>Nuo 17 val.
Laisvai pasirenkamas dalykas
ADMINISTRAVIMO PAGRINDAI
lekt. Vilma Savukynienė
KONSULTACIJA
Teorija
SLAUGA NAMUOSE (INTEGRALIOJI SLAUGA)
lekt. Teresė Draugelienė</v>
      </c>
      <c r="F76" s="244" t="str">
        <f>+bendras!J338</f>
        <v>303*
MS Teams</v>
      </c>
      <c r="G76" s="224" t="str">
        <f>+bendras!I346</f>
        <v>Pratybos
PALITYVIOJI IR ONKOLOGIN4 SLAUGA
lekt. Alma Paškevičė</v>
      </c>
      <c r="H76" s="244" t="str">
        <f>+bendras!J346</f>
        <v>MS Teams</v>
      </c>
      <c r="I76" s="224">
        <f>+bendras!I355</f>
        <v>0</v>
      </c>
      <c r="J76" s="244">
        <f>+bendras!J355</f>
        <v>0</v>
      </c>
      <c r="K76" s="224" t="str">
        <f>+bendras!I364</f>
        <v>
Pratybos
KARDIOLOGINĖ SLAUGA
lekt. Rasa Karčiauskienė</v>
      </c>
      <c r="L76" s="244" t="str">
        <f>+bendras!J364</f>
        <v>315</v>
      </c>
      <c r="M76" s="224">
        <f>+bendras!I373</f>
        <v>0</v>
      </c>
      <c r="N76" s="246">
        <f>+bendras!J373</f>
        <v>0</v>
      </c>
    </row>
    <row r="77" spans="1:14" ht="57.75" customHeight="1">
      <c r="A77" s="170" t="s">
        <v>6</v>
      </c>
      <c r="B77" s="189" t="s">
        <v>34</v>
      </c>
      <c r="C77" s="224">
        <f>+bendras!I331</f>
        <v>0</v>
      </c>
      <c r="D77" s="244">
        <f>+bendras!J331</f>
        <v>0</v>
      </c>
      <c r="E77" s="224" t="str">
        <f>+bendras!I339</f>
        <v>Laisvai pasirenkamas dalykas
ADMINISTRAVIMO PAGRINDAI
lekt. Vilma Savukynienė
KONSULTACIJA
Teorija
SLAUGA NAMUOSE (INTEGRALIOJI SLAUGA)
lekt. Teresė Draugelienė</v>
      </c>
      <c r="F77" s="244" t="str">
        <f>+bendras!J339</f>
        <v>303*
MS Teams</v>
      </c>
      <c r="G77" s="224">
        <f>+bendras!I348</f>
        <v>0</v>
      </c>
      <c r="H77" s="244">
        <f>+bendras!J348</f>
        <v>0</v>
      </c>
      <c r="I77" s="224">
        <f>+bendras!I357</f>
        <v>0</v>
      </c>
      <c r="J77" s="244">
        <f>+bendras!J357</f>
        <v>0</v>
      </c>
      <c r="K77" s="224" t="str">
        <f>+bendras!I365</f>
        <v>Pratybos
KARDIOLOGINĖ SLAUGA
lekt. Rasa Karčiauskienė</v>
      </c>
      <c r="L77" s="244">
        <f>+bendras!J366</f>
        <v>0</v>
      </c>
      <c r="M77" s="224">
        <f>+bendras!I374</f>
        <v>0</v>
      </c>
      <c r="N77" s="246">
        <f>+bendras!J374</f>
        <v>0</v>
      </c>
    </row>
    <row r="78" spans="1:14" ht="61.5" customHeight="1" thickBot="1">
      <c r="A78" s="176" t="s">
        <v>26</v>
      </c>
      <c r="B78" s="177" t="s">
        <v>35</v>
      </c>
      <c r="C78" s="228">
        <f>+bendras!I332</f>
        <v>0</v>
      </c>
      <c r="D78" s="257">
        <f>+bendras!J332</f>
        <v>0</v>
      </c>
      <c r="E78" s="228">
        <f>+bendras!I340</f>
        <v>0</v>
      </c>
      <c r="F78" s="231">
        <f>+bendras!J340</f>
        <v>0</v>
      </c>
      <c r="G78" s="228">
        <f>+bendras!I349</f>
        <v>0</v>
      </c>
      <c r="H78" s="257">
        <f>+bendras!J349</f>
        <v>0</v>
      </c>
      <c r="I78" s="228">
        <f>+bendras!I358</f>
        <v>0</v>
      </c>
      <c r="J78" s="257">
        <f>+bendras!J358</f>
        <v>0</v>
      </c>
      <c r="K78" s="228">
        <f>+bendras!I367</f>
        <v>0</v>
      </c>
      <c r="L78" s="257">
        <f>+bendras!J367</f>
        <v>0</v>
      </c>
      <c r="M78" s="228">
        <f>+bendras!I375</f>
        <v>0</v>
      </c>
      <c r="N78" s="80">
        <f>+bendras!J375</f>
        <v>0</v>
      </c>
    </row>
    <row r="79" ht="36.75" customHeight="1" thickBot="1"/>
    <row r="80" spans="1:14" ht="36.75" customHeight="1" thickBot="1">
      <c r="A80" s="140" t="s">
        <v>23</v>
      </c>
      <c r="B80" s="141" t="s">
        <v>24</v>
      </c>
      <c r="C80" s="142" t="str">
        <f>+bendras!A376</f>
        <v>PIRMADIENIS</v>
      </c>
      <c r="D80" s="144">
        <f>+bendras!B376</f>
        <v>44641</v>
      </c>
      <c r="E80" s="142" t="str">
        <f>+bendras!A384</f>
        <v>ANTRADIENIS</v>
      </c>
      <c r="F80" s="144">
        <f>+bendras!B384</f>
        <v>44642</v>
      </c>
      <c r="G80" s="142" t="str">
        <f>+bendras!A393</f>
        <v>TREČIADIENIS</v>
      </c>
      <c r="H80" s="144">
        <f>+bendras!B393</f>
        <v>44643</v>
      </c>
      <c r="I80" s="142" t="str">
        <f>+bendras!A402</f>
        <v>KETVIRTADIENIS</v>
      </c>
      <c r="J80" s="144">
        <f>+bendras!B402</f>
        <v>44644</v>
      </c>
      <c r="K80" s="142" t="str">
        <f>+bendras!A411</f>
        <v>PENKTADIENIS</v>
      </c>
      <c r="L80" s="144">
        <f>+bendras!B411</f>
        <v>44645</v>
      </c>
      <c r="M80" s="142" t="str">
        <f>+bendras!A420</f>
        <v>ŠEŠTADIENIS</v>
      </c>
      <c r="N80" s="144">
        <f>+bendras!B420</f>
        <v>44646</v>
      </c>
    </row>
    <row r="81" spans="1:14" ht="89.25" customHeight="1">
      <c r="A81" s="145" t="s">
        <v>1</v>
      </c>
      <c r="B81" s="146" t="s">
        <v>28</v>
      </c>
      <c r="C81" s="147">
        <f>+bendras!I376</f>
        <v>0</v>
      </c>
      <c r="D81" s="195">
        <f>+bendras!J376</f>
        <v>0</v>
      </c>
      <c r="E81" s="147">
        <f>+bendras!I384</f>
        <v>0</v>
      </c>
      <c r="F81" s="195">
        <f>+bendras!J384</f>
        <v>0</v>
      </c>
      <c r="G81" s="147" t="str">
        <f>+bendras!I393</f>
        <v>Pratybos
SLAUGOS TEISĖ IR ADMINISTRAVIMAS
doc. Sigitas Naruševičius</v>
      </c>
      <c r="H81" s="195" t="str">
        <f>+bendras!J393</f>
        <v>MS Teams</v>
      </c>
      <c r="I81" s="147" t="str">
        <f>+bendras!I402</f>
        <v>Laisvai pasirenkami dalykai
FIZINIO AKTYVUMO TECHNOLOGIJOS
lekt. Aušrelė Visockienė</v>
      </c>
      <c r="J81" s="195" t="str">
        <f>+bendras!J402</f>
        <v>Sporto salė</v>
      </c>
      <c r="K81" s="147">
        <f>+bendras!I411</f>
        <v>0</v>
      </c>
      <c r="L81" s="195">
        <f>+bendras!J411</f>
        <v>0</v>
      </c>
      <c r="M81" s="147"/>
      <c r="N81" s="151">
        <f>+bendras!J420</f>
        <v>0</v>
      </c>
    </row>
    <row r="82" spans="1:14" ht="84.75" customHeight="1" thickBot="1">
      <c r="A82" s="153" t="s">
        <v>2</v>
      </c>
      <c r="B82" s="154" t="s">
        <v>29</v>
      </c>
      <c r="C82" s="149">
        <f>+bendras!I377</f>
        <v>0</v>
      </c>
      <c r="D82" s="242">
        <f>+bendras!J377</f>
        <v>0</v>
      </c>
      <c r="E82" s="149">
        <f>+bendras!I385</f>
        <v>0</v>
      </c>
      <c r="F82" s="242">
        <f>+bendras!J385</f>
        <v>0</v>
      </c>
      <c r="G82" s="149" t="str">
        <f>+bendras!I394</f>
        <v>Pratybos
SLAUGOS TEISĖ IR ADMINISTRAVIMAS
doc. Sigitas Naruševičius</v>
      </c>
      <c r="H82" s="242" t="str">
        <f>+bendras!J394</f>
        <v>MS Teams</v>
      </c>
      <c r="I82" s="149" t="str">
        <f>+bendras!I403</f>
        <v>Laisvai pasirenkami dalykai
FIZINIO AKTYVUMO TECHNOLOGIJOS
lekt. Aušrelė Visockienė</v>
      </c>
      <c r="J82" s="242" t="str">
        <f>+bendras!J403</f>
        <v>Sporto salė</v>
      </c>
      <c r="K82" s="149">
        <f>+bendras!I412</f>
        <v>0</v>
      </c>
      <c r="L82" s="242">
        <f>+bendras!J412</f>
        <v>0</v>
      </c>
      <c r="M82" s="149"/>
      <c r="N82" s="248">
        <f>+bendras!J421</f>
        <v>0</v>
      </c>
    </row>
    <row r="83" spans="1:14" ht="36.75" customHeight="1" thickBot="1">
      <c r="A83" s="160" t="s">
        <v>25</v>
      </c>
      <c r="B83" s="161" t="s">
        <v>30</v>
      </c>
      <c r="C83" s="220">
        <f>+bendras!I378</f>
        <v>0</v>
      </c>
      <c r="D83" s="284">
        <f>+bendras!J378</f>
        <v>0</v>
      </c>
      <c r="E83" s="220">
        <f>+bendras!I386</f>
        <v>0</v>
      </c>
      <c r="F83" s="284">
        <f>+bendras!J386</f>
        <v>0</v>
      </c>
      <c r="G83" s="220">
        <f>+bendras!I395</f>
        <v>0</v>
      </c>
      <c r="H83" s="284">
        <f>+bendras!J395</f>
        <v>0</v>
      </c>
      <c r="I83" s="220">
        <f>+bendras!I404</f>
        <v>0</v>
      </c>
      <c r="J83" s="284">
        <f>+bendras!J404</f>
        <v>0</v>
      </c>
      <c r="K83" s="220">
        <f>+bendras!I413</f>
        <v>0</v>
      </c>
      <c r="L83" s="284">
        <f>+bendras!J413</f>
        <v>0</v>
      </c>
      <c r="M83" s="220"/>
      <c r="N83" s="285">
        <f>+bendras!J422</f>
        <v>0</v>
      </c>
    </row>
    <row r="84" spans="1:14" ht="85.5" customHeight="1">
      <c r="A84" s="145" t="s">
        <v>3</v>
      </c>
      <c r="B84" s="146" t="s">
        <v>31</v>
      </c>
      <c r="C84" s="147">
        <f>+bendras!I379</f>
        <v>0</v>
      </c>
      <c r="D84" s="235">
        <f>+bendras!J379</f>
        <v>0</v>
      </c>
      <c r="E84" s="147" t="str">
        <f>+bendras!I387</f>
        <v>Teorija
SLAUGOS TEISĖ IR ADMINISTRAVIMAS
doc. Sigitas Naruševičius</v>
      </c>
      <c r="F84" s="235" t="str">
        <f>+bendras!J387</f>
        <v>MS Teams</v>
      </c>
      <c r="G84" s="147" t="str">
        <f>+bendras!I396</f>
        <v>Pratybos
PALITYVIOJI IR ONKOLOGIN4 SLAUGA
lekt. Alma Paškevičė</v>
      </c>
      <c r="H84" s="235" t="str">
        <f>+bendras!J396</f>
        <v>MS Teams</v>
      </c>
      <c r="I84" s="147">
        <f>+bendras!I405</f>
        <v>0</v>
      </c>
      <c r="J84" s="235">
        <f>+bendras!J405</f>
        <v>0</v>
      </c>
      <c r="K84" s="147">
        <f>+bendras!I414</f>
        <v>0</v>
      </c>
      <c r="L84" s="235">
        <f>+bendras!J414</f>
        <v>0</v>
      </c>
      <c r="M84" s="147"/>
      <c r="N84" s="245">
        <f>+bendras!J423</f>
        <v>0</v>
      </c>
    </row>
    <row r="85" spans="1:14" ht="64.5" customHeight="1">
      <c r="A85" s="170" t="s">
        <v>4</v>
      </c>
      <c r="B85" s="173" t="s">
        <v>32</v>
      </c>
      <c r="C85" s="224">
        <f>+bendras!I380</f>
        <v>0</v>
      </c>
      <c r="D85" s="244">
        <f>+bendras!J380</f>
        <v>0</v>
      </c>
      <c r="E85" s="224" t="str">
        <f>+bendras!I388</f>
        <v>Teorija
SLAUGOS TEISĖ IR ADMINISTRAVIMAS
doc. Sigitas Naruševičius</v>
      </c>
      <c r="F85" s="244" t="str">
        <f>+bendras!J388</f>
        <v>MS Teams</v>
      </c>
      <c r="G85" s="224" t="str">
        <f>+bendras!I397</f>
        <v>Pratybos
PALITYVIOJI IR ONKOLOGIN4 SLAUGA
lekt. Alma Paškevičė</v>
      </c>
      <c r="H85" s="244" t="str">
        <f>+bendras!J397</f>
        <v>MS Teams</v>
      </c>
      <c r="I85" s="224">
        <f>+bendras!I406</f>
        <v>0</v>
      </c>
      <c r="J85" s="244">
        <f>+bendras!J406</f>
        <v>0</v>
      </c>
      <c r="K85" s="224">
        <f>+bendras!I415</f>
        <v>0</v>
      </c>
      <c r="L85" s="244">
        <f>+bendras!J415</f>
        <v>0</v>
      </c>
      <c r="M85" s="224"/>
      <c r="N85" s="246">
        <f>+bendras!J424</f>
        <v>0</v>
      </c>
    </row>
    <row r="86" spans="1:14" ht="57" customHeight="1">
      <c r="A86" s="153" t="s">
        <v>5</v>
      </c>
      <c r="B86" s="154" t="s">
        <v>33</v>
      </c>
      <c r="C86" s="224">
        <f>+bendras!I381</f>
        <v>0</v>
      </c>
      <c r="D86" s="244">
        <f>+bendras!J381</f>
        <v>0</v>
      </c>
      <c r="E86" s="224">
        <f>+bendras!I389</f>
        <v>0</v>
      </c>
      <c r="F86" s="244">
        <f>+bendras!J389</f>
        <v>0</v>
      </c>
      <c r="G86" s="224">
        <f>+bendras!I398</f>
        <v>0</v>
      </c>
      <c r="H86" s="244">
        <f>+bendras!J398</f>
        <v>0</v>
      </c>
      <c r="I86" s="224">
        <f>+bendras!I407</f>
        <v>0</v>
      </c>
      <c r="J86" s="244">
        <f>+bendras!J407</f>
        <v>0</v>
      </c>
      <c r="K86" s="224" t="str">
        <f>+bendras!I416</f>
        <v>
Pratybos
KARDIOLOGINĖ SLAUGA
lekt. Rasa Karčiauskienė</v>
      </c>
      <c r="L86" s="244" t="str">
        <f>+bendras!J416</f>
        <v>315</v>
      </c>
      <c r="M86" s="224"/>
      <c r="N86" s="246">
        <f>+bendras!J425</f>
        <v>0</v>
      </c>
    </row>
    <row r="87" spans="1:14" ht="55.5" customHeight="1">
      <c r="A87" s="170" t="s">
        <v>6</v>
      </c>
      <c r="B87" s="189" t="s">
        <v>34</v>
      </c>
      <c r="C87" s="224">
        <f>+bendras!I382</f>
        <v>0</v>
      </c>
      <c r="D87" s="244">
        <f>+bendras!J382</f>
        <v>0</v>
      </c>
      <c r="E87" s="224" t="str">
        <f>+bendras!I391</f>
        <v>Pratybos
BENDRUOMENĖS SLAUGA 
lekt. Dalia Kitavičienė</v>
      </c>
      <c r="F87" s="244" t="str">
        <f>+bendras!J391</f>
        <v>305</v>
      </c>
      <c r="G87" s="224">
        <f>+bendras!I400</f>
        <v>0</v>
      </c>
      <c r="H87" s="244">
        <f>+bendras!J400</f>
        <v>0</v>
      </c>
      <c r="I87" s="224">
        <f>+bendras!I409</f>
        <v>0</v>
      </c>
      <c r="J87" s="244">
        <f>+bendras!J409</f>
        <v>0</v>
      </c>
      <c r="K87" s="224">
        <f>+bendras!I418</f>
        <v>0</v>
      </c>
      <c r="L87" s="244">
        <f>+bendras!J418</f>
        <v>0</v>
      </c>
      <c r="M87" s="224">
        <f>+bendras!I418</f>
        <v>0</v>
      </c>
      <c r="N87" s="246">
        <f>+bendras!J426</f>
        <v>0</v>
      </c>
    </row>
    <row r="88" spans="1:14" ht="36.75" customHeight="1" thickBot="1">
      <c r="A88" s="176" t="s">
        <v>26</v>
      </c>
      <c r="B88" s="177" t="s">
        <v>35</v>
      </c>
      <c r="C88" s="228">
        <f>+bendras!I383</f>
        <v>0</v>
      </c>
      <c r="D88" s="257">
        <f>+bendras!J383</f>
        <v>0</v>
      </c>
      <c r="E88" s="228">
        <f>+bendras!I392</f>
        <v>0</v>
      </c>
      <c r="F88" s="231">
        <f>+bendras!J392</f>
        <v>0</v>
      </c>
      <c r="G88" s="228">
        <f>+bendras!I401</f>
        <v>0</v>
      </c>
      <c r="H88" s="257">
        <f>+bendras!J401</f>
        <v>0</v>
      </c>
      <c r="I88" s="228">
        <f>+bendras!I410</f>
        <v>0</v>
      </c>
      <c r="J88" s="257">
        <f>+bendras!J410</f>
        <v>0</v>
      </c>
      <c r="K88" s="228">
        <f>+bendras!I419</f>
        <v>0</v>
      </c>
      <c r="L88" s="257">
        <f>+bendras!J419</f>
        <v>0</v>
      </c>
      <c r="M88" s="228">
        <f>+bendras!I419</f>
        <v>0</v>
      </c>
      <c r="N88" s="80">
        <f>+bendras!J427</f>
        <v>0</v>
      </c>
    </row>
    <row r="89" ht="36.75" customHeight="1" thickBot="1"/>
    <row r="90" spans="1:14" ht="36.75" customHeight="1" thickBot="1">
      <c r="A90" s="140" t="s">
        <v>23</v>
      </c>
      <c r="B90" s="141" t="s">
        <v>24</v>
      </c>
      <c r="C90" s="142" t="str">
        <f>+bendras!A428</f>
        <v>PIRMADIENIS</v>
      </c>
      <c r="D90" s="144">
        <f>+bendras!B428</f>
        <v>44648</v>
      </c>
      <c r="E90" s="142" t="str">
        <f>+bendras!A437</f>
        <v>ANTRADIENIS</v>
      </c>
      <c r="F90" s="144">
        <f>+bendras!B437</f>
        <v>44649</v>
      </c>
      <c r="G90" s="142" t="str">
        <f>+bendras!A446</f>
        <v>TREČIADIENIS</v>
      </c>
      <c r="H90" s="144">
        <f>+bendras!B446</f>
        <v>44650</v>
      </c>
      <c r="I90" s="142" t="str">
        <f>+bendras!A455</f>
        <v>KETVIRTADIENIS</v>
      </c>
      <c r="J90" s="144">
        <f>+bendras!B455</f>
        <v>44651</v>
      </c>
      <c r="K90" s="142" t="str">
        <f>+bendras!A464</f>
        <v>PENKTADIENIS</v>
      </c>
      <c r="L90" s="144">
        <f>+bendras!B464</f>
        <v>44652</v>
      </c>
      <c r="M90" s="142" t="str">
        <f>+bendras!A473</f>
        <v>ŠEŠTADIENIS</v>
      </c>
      <c r="N90" s="144">
        <f>+bendras!B473</f>
        <v>44653</v>
      </c>
    </row>
    <row r="91" spans="1:14" ht="89.25" customHeight="1">
      <c r="A91" s="145" t="s">
        <v>1</v>
      </c>
      <c r="B91" s="146" t="s">
        <v>28</v>
      </c>
      <c r="C91" s="147">
        <f>+bendras!I428</f>
        <v>0</v>
      </c>
      <c r="D91" s="195">
        <f>+bendras!J428</f>
        <v>0</v>
      </c>
      <c r="E91" s="147">
        <f>+bendras!I437</f>
        <v>0</v>
      </c>
      <c r="F91" s="195">
        <f>+bendras!J437</f>
        <v>0</v>
      </c>
      <c r="G91" s="147" t="str">
        <f>+bendras!I446</f>
        <v>Pratybos
SLAUGOS TEISĖ IR ADMINISTRAVIMAS
doc. Sigitas Naruševičius</v>
      </c>
      <c r="H91" s="195" t="str">
        <f>+bendras!J446</f>
        <v>MS Teams</v>
      </c>
      <c r="I91" s="147">
        <f>+bendras!I455</f>
        <v>0</v>
      </c>
      <c r="J91" s="195">
        <f>+bendras!J455</f>
        <v>0</v>
      </c>
      <c r="K91" s="147">
        <f>+bendras!I464</f>
        <v>0</v>
      </c>
      <c r="L91" s="195">
        <f>+bendras!J464</f>
        <v>0</v>
      </c>
      <c r="M91" s="147">
        <f>+bendras!I473</f>
        <v>0</v>
      </c>
      <c r="N91" s="151">
        <f>+bendras!J473</f>
        <v>0</v>
      </c>
    </row>
    <row r="92" spans="1:14" ht="78" customHeight="1" thickBot="1">
      <c r="A92" s="153" t="s">
        <v>2</v>
      </c>
      <c r="B92" s="154" t="s">
        <v>29</v>
      </c>
      <c r="C92" s="149">
        <f>+bendras!I429</f>
        <v>0</v>
      </c>
      <c r="D92" s="242">
        <f>+bendras!J429</f>
        <v>0</v>
      </c>
      <c r="E92" s="149">
        <f>+bendras!I438</f>
        <v>0</v>
      </c>
      <c r="F92" s="242">
        <f>+bendras!J438</f>
        <v>0</v>
      </c>
      <c r="G92" s="149" t="str">
        <f>+bendras!I447</f>
        <v>Pratybos
SLAUGOS TEISĖ IR ADMINISTRAVIMAS
doc. Sigitas Naruševičius</v>
      </c>
      <c r="H92" s="242" t="str">
        <f>+bendras!J447</f>
        <v>MS Teams</v>
      </c>
      <c r="I92" s="149">
        <f>+bendras!I456</f>
        <v>0</v>
      </c>
      <c r="J92" s="242">
        <f>+bendras!J456</f>
        <v>0</v>
      </c>
      <c r="K92" s="149">
        <f>+bendras!I465</f>
        <v>0</v>
      </c>
      <c r="L92" s="242">
        <f>+bendras!J465</f>
        <v>0</v>
      </c>
      <c r="M92" s="149">
        <f>+bendras!I474</f>
        <v>0</v>
      </c>
      <c r="N92" s="248">
        <f>+bendras!J474</f>
        <v>0</v>
      </c>
    </row>
    <row r="93" spans="1:14" ht="36.75" customHeight="1" thickBot="1">
      <c r="A93" s="160" t="s">
        <v>25</v>
      </c>
      <c r="B93" s="161" t="s">
        <v>30</v>
      </c>
      <c r="C93" s="220">
        <f>+bendras!I430</f>
        <v>0</v>
      </c>
      <c r="D93" s="284">
        <f>+bendras!J430</f>
        <v>0</v>
      </c>
      <c r="E93" s="220">
        <f>+bendras!I439</f>
        <v>0</v>
      </c>
      <c r="F93" s="284">
        <f>+bendras!J439</f>
        <v>0</v>
      </c>
      <c r="G93" s="220">
        <f>+bendras!I448</f>
        <v>0</v>
      </c>
      <c r="H93" s="284">
        <f>+bendras!J448</f>
        <v>0</v>
      </c>
      <c r="I93" s="220">
        <f>+bendras!I457</f>
        <v>0</v>
      </c>
      <c r="J93" s="284">
        <f>+bendras!J457</f>
        <v>0</v>
      </c>
      <c r="K93" s="220">
        <f>+bendras!I466</f>
        <v>0</v>
      </c>
      <c r="L93" s="284">
        <f>+bendras!J466</f>
        <v>0</v>
      </c>
      <c r="M93" s="220">
        <f>+bendras!I475</f>
        <v>0</v>
      </c>
      <c r="N93" s="285">
        <f>+bendras!J475</f>
        <v>0</v>
      </c>
    </row>
    <row r="94" spans="1:14" ht="79.5" customHeight="1">
      <c r="A94" s="145" t="s">
        <v>3</v>
      </c>
      <c r="B94" s="146" t="s">
        <v>31</v>
      </c>
      <c r="C94" s="147" t="str">
        <f>+bendras!I431</f>
        <v>Teorija
SLAUGOS TEISĖ IR ADMINISTRAVIMAS
doc. Sigitas Naruševičius</v>
      </c>
      <c r="D94" s="235" t="str">
        <f>+bendras!J431</f>
        <v>MS Teams</v>
      </c>
      <c r="E94" s="147">
        <f>+bendras!I440</f>
        <v>0</v>
      </c>
      <c r="F94" s="235">
        <f>+bendras!J440</f>
        <v>0</v>
      </c>
      <c r="G94" s="147" t="str">
        <f>+bendras!I449</f>
        <v>Pratybos
PALITYVIOJI IR ONKOLOGIN4 SLAUGA
lekt. Alma Paškevičė</v>
      </c>
      <c r="H94" s="235" t="str">
        <f>+bendras!J449</f>
        <v>MS Teams</v>
      </c>
      <c r="I94" s="147">
        <f>+bendras!I458</f>
        <v>0</v>
      </c>
      <c r="J94" s="235">
        <f>+bendras!J458</f>
        <v>0</v>
      </c>
      <c r="K94" s="147">
        <f>+bendras!I467</f>
        <v>0</v>
      </c>
      <c r="L94" s="235">
        <f>+bendras!J467</f>
        <v>0</v>
      </c>
      <c r="M94" s="147">
        <f>+bendras!I476</f>
        <v>0</v>
      </c>
      <c r="N94" s="245">
        <f>+bendras!J476</f>
        <v>0</v>
      </c>
    </row>
    <row r="95" spans="1:14" ht="68.25" customHeight="1">
      <c r="A95" s="170" t="s">
        <v>4</v>
      </c>
      <c r="B95" s="173" t="s">
        <v>32</v>
      </c>
      <c r="C95" s="224" t="str">
        <f>+bendras!I432</f>
        <v>Teorija
SLAUGOS TEISĖ IR ADMINISTRAVIMAS
doc. Sigitas Naruševičius</v>
      </c>
      <c r="D95" s="244" t="str">
        <f>+bendras!J432</f>
        <v>MS Teams</v>
      </c>
      <c r="E95" s="224">
        <f>+bendras!I441</f>
        <v>0</v>
      </c>
      <c r="F95" s="244">
        <f>+bendras!J441</f>
        <v>0</v>
      </c>
      <c r="G95" s="224" t="str">
        <f>+bendras!I450</f>
        <v>Pratybos
PALITYVIOJI IR ONKOLOGIN4 SLAUGA
lekt. Alma Paškevičė</v>
      </c>
      <c r="H95" s="244" t="str">
        <f>+bendras!J450</f>
        <v>MS Teams</v>
      </c>
      <c r="I95" s="224">
        <f>+bendras!I459</f>
        <v>0</v>
      </c>
      <c r="J95" s="244">
        <f>+bendras!J459</f>
        <v>0</v>
      </c>
      <c r="K95" s="224">
        <f>+bendras!I468</f>
        <v>0</v>
      </c>
      <c r="L95" s="244">
        <f>+bendras!J468</f>
        <v>0</v>
      </c>
      <c r="M95" s="224">
        <f>+bendras!I477</f>
        <v>0</v>
      </c>
      <c r="N95" s="246">
        <f>+bendras!J477</f>
        <v>0</v>
      </c>
    </row>
    <row r="96" spans="1:14" ht="57" customHeight="1">
      <c r="A96" s="153" t="s">
        <v>5</v>
      </c>
      <c r="B96" s="154" t="s">
        <v>33</v>
      </c>
      <c r="C96" s="224">
        <f>+bendras!I433</f>
        <v>0</v>
      </c>
      <c r="D96" s="244">
        <f>+bendras!J433</f>
        <v>0</v>
      </c>
      <c r="E96" s="224">
        <f>+bendras!I442</f>
        <v>0</v>
      </c>
      <c r="F96" s="244">
        <f>+bendras!J442</f>
        <v>0</v>
      </c>
      <c r="G96" s="224" t="str">
        <f>+bendras!I451</f>
        <v>Pratybos
PALITYVIOJI IR ONKOLOGIN4 SLAUGA
lekt. Alma Paškevičė</v>
      </c>
      <c r="H96" s="244" t="str">
        <f>+bendras!J451</f>
        <v>MS Teams</v>
      </c>
      <c r="I96" s="224">
        <f>+bendras!I460</f>
        <v>0</v>
      </c>
      <c r="J96" s="244">
        <f>+bendras!J460</f>
        <v>0</v>
      </c>
      <c r="K96" s="224">
        <f>+bendras!I469</f>
        <v>0</v>
      </c>
      <c r="L96" s="244">
        <f>+bendras!J469</f>
        <v>0</v>
      </c>
      <c r="M96" s="224">
        <f>+bendras!I478</f>
        <v>0</v>
      </c>
      <c r="N96" s="246">
        <f>+bendras!J478</f>
        <v>0</v>
      </c>
    </row>
    <row r="97" spans="1:14" ht="72" customHeight="1">
      <c r="A97" s="170" t="s">
        <v>6</v>
      </c>
      <c r="B97" s="189" t="s">
        <v>34</v>
      </c>
      <c r="C97" s="224">
        <f>+bendras!I435</f>
        <v>0</v>
      </c>
      <c r="D97" s="244">
        <f>+bendras!J435</f>
        <v>0</v>
      </c>
      <c r="E97" s="224" t="str">
        <f>+bendras!I444</f>
        <v>Pratybos
BENDRUOMENĖS SLAUGA 
lekt. Dalia Kitavičienė</v>
      </c>
      <c r="F97" s="244" t="str">
        <f>+bendras!J444</f>
        <v>305</v>
      </c>
      <c r="G97" s="224">
        <f>+bendras!I453</f>
        <v>0</v>
      </c>
      <c r="H97" s="244">
        <f>+bendras!J453</f>
        <v>0</v>
      </c>
      <c r="I97" s="224">
        <f>+bendras!I462</f>
        <v>0</v>
      </c>
      <c r="J97" s="244">
        <f>+bendras!J462</f>
        <v>0</v>
      </c>
      <c r="K97" s="224">
        <f>+bendras!I471</f>
        <v>0</v>
      </c>
      <c r="L97" s="244">
        <f>+bendras!J471</f>
        <v>0</v>
      </c>
      <c r="M97" s="224">
        <f>+bendras!I479</f>
        <v>0</v>
      </c>
      <c r="N97" s="246">
        <f>+bendras!J479</f>
        <v>0</v>
      </c>
    </row>
    <row r="98" spans="1:14" ht="36.75" customHeight="1" thickBot="1">
      <c r="A98" s="176" t="s">
        <v>26</v>
      </c>
      <c r="B98" s="177" t="s">
        <v>35</v>
      </c>
      <c r="C98" s="228">
        <f>+bendras!I436</f>
        <v>0</v>
      </c>
      <c r="D98" s="257">
        <f>+bendras!J436</f>
        <v>0</v>
      </c>
      <c r="E98" s="224">
        <f>+bendras!I445</f>
        <v>0</v>
      </c>
      <c r="F98" s="231">
        <f>+bendras!J445</f>
        <v>0</v>
      </c>
      <c r="G98" s="228">
        <f>+bendras!I454</f>
        <v>0</v>
      </c>
      <c r="H98" s="257">
        <f>+bendras!J454</f>
        <v>0</v>
      </c>
      <c r="I98" s="228">
        <f>+bendras!I463</f>
        <v>0</v>
      </c>
      <c r="J98" s="257">
        <f>+bendras!J463</f>
        <v>0</v>
      </c>
      <c r="K98" s="228">
        <f>+bendras!I472</f>
        <v>0</v>
      </c>
      <c r="L98" s="257">
        <f>+bendras!J472</f>
        <v>0</v>
      </c>
      <c r="M98" s="228">
        <f>+bendras!I480</f>
        <v>0</v>
      </c>
      <c r="N98" s="80">
        <f>+bendras!J480</f>
        <v>0</v>
      </c>
    </row>
    <row r="99" ht="36.75" customHeight="1" thickBot="1"/>
    <row r="100" spans="1:14" ht="36.75" customHeight="1" thickBot="1">
      <c r="A100" s="140" t="s">
        <v>23</v>
      </c>
      <c r="B100" s="141" t="s">
        <v>24</v>
      </c>
      <c r="C100" s="162" t="str">
        <f>+bendras!A481</f>
        <v>PIRMADIENIS</v>
      </c>
      <c r="D100" s="405">
        <f>+bendras!B481</f>
        <v>44655</v>
      </c>
      <c r="E100" s="162" t="str">
        <f>+bendras!A489</f>
        <v>ANTRADIENIS</v>
      </c>
      <c r="F100" s="405">
        <f>+bendras!B489</f>
        <v>44656</v>
      </c>
      <c r="G100" s="142" t="str">
        <f>+bendras!A497</f>
        <v>TREČIADIENIS</v>
      </c>
      <c r="H100" s="144">
        <f>+bendras!B497</f>
        <v>44657</v>
      </c>
      <c r="I100" s="142" t="str">
        <f>+bendras!A506</f>
        <v>KETVIRTADIENIS</v>
      </c>
      <c r="J100" s="144">
        <f>+bendras!B506</f>
        <v>44658</v>
      </c>
      <c r="K100" s="142" t="str">
        <f>+bendras!A515</f>
        <v>PENKTADIENIS</v>
      </c>
      <c r="L100" s="144">
        <f>+bendras!B515</f>
        <v>44659</v>
      </c>
      <c r="M100" s="142" t="str">
        <f>+bendras!A524</f>
        <v>ŠEŠTADIENIS</v>
      </c>
      <c r="N100" s="144">
        <f>+bendras!B524</f>
        <v>44660</v>
      </c>
    </row>
    <row r="101" spans="1:14" ht="68.25" customHeight="1">
      <c r="A101" s="145" t="s">
        <v>1</v>
      </c>
      <c r="B101" s="146" t="s">
        <v>28</v>
      </c>
      <c r="C101" s="220">
        <f>+bendras!I481</f>
        <v>0</v>
      </c>
      <c r="D101" s="221">
        <f>+bendras!J481</f>
        <v>0</v>
      </c>
      <c r="E101" s="220">
        <f>+bendras!I489</f>
        <v>0</v>
      </c>
      <c r="F101" s="221">
        <f>+bendras!J489</f>
        <v>0</v>
      </c>
      <c r="G101" s="147">
        <f>+bendras!I497</f>
        <v>0</v>
      </c>
      <c r="H101" s="195">
        <f>+bendras!J497</f>
        <v>0</v>
      </c>
      <c r="I101" s="147" t="str">
        <f>+bendras!I506</f>
        <v>Pratybos
SLAUGOS TEISĖ IR ADMINISTRAVIMAS
doc. Sigitas Naruševičius</v>
      </c>
      <c r="J101" s="195" t="str">
        <f>+bendras!J506</f>
        <v>MS Teams</v>
      </c>
      <c r="K101" s="147">
        <f>+bendras!I515</f>
        <v>0</v>
      </c>
      <c r="L101" s="195">
        <f>+bendras!J515</f>
        <v>0</v>
      </c>
      <c r="M101" s="147">
        <f>+bendras!I524</f>
        <v>0</v>
      </c>
      <c r="N101" s="151">
        <f>+bendras!J524</f>
        <v>0</v>
      </c>
    </row>
    <row r="102" spans="1:14" ht="72.75" customHeight="1" thickBot="1">
      <c r="A102" s="153" t="s">
        <v>2</v>
      </c>
      <c r="B102" s="154" t="s">
        <v>29</v>
      </c>
      <c r="C102" s="406">
        <f>+bendras!I482</f>
        <v>0</v>
      </c>
      <c r="D102" s="407">
        <f>+bendras!J482</f>
        <v>0</v>
      </c>
      <c r="E102" s="406">
        <f>+bendras!I490</f>
        <v>0</v>
      </c>
      <c r="F102" s="407">
        <f>+bendras!J490</f>
        <v>0</v>
      </c>
      <c r="G102" s="149">
        <f>+bendras!I498</f>
        <v>0</v>
      </c>
      <c r="H102" s="242">
        <f>+bendras!J498</f>
        <v>0</v>
      </c>
      <c r="I102" s="149" t="str">
        <f>+bendras!I507</f>
        <v>Pratybos
SLAUGOS TEISĖ IR ADMINISTRAVIMAS
doc. Sigitas Naruševičius</v>
      </c>
      <c r="J102" s="242" t="str">
        <f>+bendras!J507</f>
        <v>MS Teams</v>
      </c>
      <c r="K102" s="149">
        <f>+bendras!I516</f>
        <v>0</v>
      </c>
      <c r="L102" s="242">
        <f>+bendras!J516</f>
        <v>0</v>
      </c>
      <c r="M102" s="149">
        <f>+bendras!I525</f>
        <v>0</v>
      </c>
      <c r="N102" s="248">
        <f>+bendras!J525</f>
        <v>0</v>
      </c>
    </row>
    <row r="103" spans="1:14" ht="36.75" customHeight="1" thickBot="1">
      <c r="A103" s="160" t="s">
        <v>25</v>
      </c>
      <c r="B103" s="161" t="s">
        <v>30</v>
      </c>
      <c r="C103" s="220">
        <f>+bendras!I483</f>
        <v>0</v>
      </c>
      <c r="D103" s="284">
        <f>+bendras!J483</f>
        <v>0</v>
      </c>
      <c r="E103" s="220">
        <f>+bendras!I491</f>
        <v>0</v>
      </c>
      <c r="F103" s="284">
        <f>+bendras!J491</f>
        <v>0</v>
      </c>
      <c r="G103" s="220">
        <f>+bendras!I499</f>
        <v>0</v>
      </c>
      <c r="H103" s="284">
        <f>+bendras!J499</f>
        <v>0</v>
      </c>
      <c r="I103" s="220">
        <f>+bendras!I508</f>
        <v>0</v>
      </c>
      <c r="J103" s="284">
        <f>+bendras!J508</f>
        <v>0</v>
      </c>
      <c r="K103" s="220">
        <f>+bendras!I517</f>
        <v>0</v>
      </c>
      <c r="L103" s="284">
        <f>+bendras!J517</f>
        <v>0</v>
      </c>
      <c r="M103" s="220">
        <f>+bendras!I526</f>
        <v>0</v>
      </c>
      <c r="N103" s="285">
        <f>+bendras!J526</f>
        <v>0</v>
      </c>
    </row>
    <row r="104" spans="1:14" ht="89.25" customHeight="1">
      <c r="A104" s="145" t="s">
        <v>3</v>
      </c>
      <c r="B104" s="146" t="s">
        <v>31</v>
      </c>
      <c r="C104" s="220">
        <f>+bendras!I484</f>
        <v>0</v>
      </c>
      <c r="D104" s="284">
        <f>+bendras!J484</f>
        <v>0</v>
      </c>
      <c r="E104" s="220">
        <f>+bendras!I492</f>
        <v>0</v>
      </c>
      <c r="F104" s="284">
        <f>+bendras!J492</f>
        <v>0</v>
      </c>
      <c r="G104" s="147">
        <f>+bendras!I500</f>
        <v>0</v>
      </c>
      <c r="H104" s="235">
        <f>+bendras!J500</f>
        <v>0</v>
      </c>
      <c r="I104" s="147">
        <f>+bendras!I509</f>
        <v>0</v>
      </c>
      <c r="J104" s="235">
        <f>+bendras!J509</f>
        <v>0</v>
      </c>
      <c r="K104" s="147">
        <f>+bendras!I518</f>
        <v>0</v>
      </c>
      <c r="L104" s="235">
        <f>+bendras!J518</f>
        <v>0</v>
      </c>
      <c r="M104" s="147">
        <f>+bendras!I527</f>
        <v>0</v>
      </c>
      <c r="N104" s="245">
        <f>+bendras!J527</f>
        <v>0</v>
      </c>
    </row>
    <row r="105" spans="1:14" ht="72.75" customHeight="1">
      <c r="A105" s="170" t="s">
        <v>4</v>
      </c>
      <c r="B105" s="173" t="s">
        <v>32</v>
      </c>
      <c r="C105" s="408">
        <f>+bendras!I485</f>
        <v>0</v>
      </c>
      <c r="D105" s="409">
        <f>+bendras!J485</f>
        <v>0</v>
      </c>
      <c r="E105" s="408">
        <f>+bendras!I493</f>
        <v>0</v>
      </c>
      <c r="F105" s="409">
        <f>+bendras!J493</f>
        <v>0</v>
      </c>
      <c r="G105" s="224">
        <f>+bendras!I501</f>
        <v>0</v>
      </c>
      <c r="H105" s="244">
        <f>+bendras!J501</f>
        <v>0</v>
      </c>
      <c r="I105" s="224">
        <f>+bendras!I510</f>
        <v>0</v>
      </c>
      <c r="J105" s="244">
        <f>+bendras!J510</f>
        <v>0</v>
      </c>
      <c r="K105" s="224">
        <f>+bendras!I519</f>
        <v>0</v>
      </c>
      <c r="L105" s="244">
        <f>+bendras!J519</f>
        <v>0</v>
      </c>
      <c r="M105" s="224">
        <f>+bendras!I528</f>
        <v>0</v>
      </c>
      <c r="N105" s="246">
        <f>+bendras!J528</f>
        <v>0</v>
      </c>
    </row>
    <row r="106" spans="1:14" ht="54" customHeight="1">
      <c r="A106" s="153" t="s">
        <v>5</v>
      </c>
      <c r="B106" s="154" t="s">
        <v>33</v>
      </c>
      <c r="C106" s="408">
        <f>+bendras!I486</f>
        <v>0</v>
      </c>
      <c r="D106" s="409">
        <f>+bendras!J486</f>
        <v>0</v>
      </c>
      <c r="E106" s="408">
        <f>+bendras!I494</f>
        <v>0</v>
      </c>
      <c r="F106" s="409">
        <f>+bendras!J494</f>
        <v>0</v>
      </c>
      <c r="G106" s="224">
        <f>+bendras!I502</f>
        <v>0</v>
      </c>
      <c r="H106" s="244">
        <f>+bendras!J502</f>
        <v>0</v>
      </c>
      <c r="I106" s="224">
        <f>+bendras!I511</f>
        <v>0</v>
      </c>
      <c r="J106" s="244">
        <f>+bendras!J511</f>
        <v>0</v>
      </c>
      <c r="K106" s="224">
        <f>+bendras!I520</f>
        <v>0</v>
      </c>
      <c r="L106" s="244">
        <f>+bendras!J520</f>
        <v>0</v>
      </c>
      <c r="M106" s="224">
        <f>+bendras!I529</f>
        <v>0</v>
      </c>
      <c r="N106" s="246">
        <f>+bendras!J529</f>
        <v>0</v>
      </c>
    </row>
    <row r="107" spans="1:14" ht="60.75" customHeight="1">
      <c r="A107" s="170" t="s">
        <v>6</v>
      </c>
      <c r="B107" s="189" t="s">
        <v>34</v>
      </c>
      <c r="C107" s="408">
        <f>+bendras!I487</f>
        <v>0</v>
      </c>
      <c r="D107" s="409">
        <f>+bendras!J487</f>
        <v>0</v>
      </c>
      <c r="E107" s="408">
        <f>+bendras!I495</f>
        <v>0</v>
      </c>
      <c r="F107" s="409">
        <f>+bendras!J495</f>
        <v>0</v>
      </c>
      <c r="G107" s="224" t="str">
        <f>+bendras!I504</f>
        <v>Pratybos
BENDRUOMENĖS SLAUGA 
lekt. Dalia Kitavičienė</v>
      </c>
      <c r="H107" s="244" t="str">
        <f>+bendras!J504</f>
        <v>305</v>
      </c>
      <c r="I107" s="224">
        <f>+bendras!I513</f>
        <v>0</v>
      </c>
      <c r="J107" s="244">
        <f>+bendras!J513</f>
        <v>0</v>
      </c>
      <c r="K107" s="224">
        <f>+bendras!I522</f>
        <v>0</v>
      </c>
      <c r="L107" s="244">
        <f>+bendras!J522</f>
        <v>0</v>
      </c>
      <c r="M107" s="224">
        <f>+bendras!I530</f>
        <v>0</v>
      </c>
      <c r="N107" s="246">
        <f>+bendras!J530</f>
        <v>0</v>
      </c>
    </row>
    <row r="108" spans="1:14" ht="36.75" customHeight="1" thickBot="1">
      <c r="A108" s="176" t="s">
        <v>26</v>
      </c>
      <c r="B108" s="177" t="s">
        <v>35</v>
      </c>
      <c r="C108" s="410">
        <f>+bendras!I488</f>
        <v>0</v>
      </c>
      <c r="D108" s="411">
        <f>+bendras!J488</f>
        <v>0</v>
      </c>
      <c r="E108" s="410">
        <f>+bendras!I496</f>
        <v>0</v>
      </c>
      <c r="F108" s="411">
        <f>+bendras!J496</f>
        <v>0</v>
      </c>
      <c r="G108" s="228">
        <f>+bendras!I505</f>
        <v>0</v>
      </c>
      <c r="H108" s="257">
        <f>+bendras!J505</f>
        <v>0</v>
      </c>
      <c r="I108" s="228">
        <f>+bendras!I514</f>
        <v>0</v>
      </c>
      <c r="J108" s="257">
        <f>+bendras!J514</f>
        <v>0</v>
      </c>
      <c r="K108" s="228">
        <f>+bendras!I523</f>
        <v>0</v>
      </c>
      <c r="L108" s="257">
        <f>+bendras!J523</f>
        <v>0</v>
      </c>
      <c r="M108" s="228">
        <f>+bendras!I531</f>
        <v>0</v>
      </c>
      <c r="N108" s="80">
        <f>+bendras!J531</f>
        <v>0</v>
      </c>
    </row>
    <row r="109" ht="36.75" customHeight="1" thickBot="1"/>
    <row r="110" spans="1:14" ht="36.75" customHeight="1" thickBot="1">
      <c r="A110" s="140" t="s">
        <v>23</v>
      </c>
      <c r="B110" s="141" t="s">
        <v>24</v>
      </c>
      <c r="C110" s="142" t="e">
        <f>+bendras!#REF!</f>
        <v>#REF!</v>
      </c>
      <c r="D110" s="143" t="e">
        <f>+bendras!#REF!</f>
        <v>#REF!</v>
      </c>
      <c r="E110" s="142" t="e">
        <f>+bendras!#REF!</f>
        <v>#REF!</v>
      </c>
      <c r="F110" s="144" t="e">
        <f>+bendras!#REF!</f>
        <v>#REF!</v>
      </c>
      <c r="G110" s="142" t="e">
        <f>+bendras!#REF!</f>
        <v>#REF!</v>
      </c>
      <c r="H110" s="144" t="e">
        <f>+bendras!#REF!</f>
        <v>#REF!</v>
      </c>
      <c r="I110" s="142" t="e">
        <f>+bendras!#REF!</f>
        <v>#REF!</v>
      </c>
      <c r="J110" s="144" t="e">
        <f>+bendras!#REF!</f>
        <v>#REF!</v>
      </c>
      <c r="K110" s="142" t="e">
        <f>+bendras!#REF!</f>
        <v>#REF!</v>
      </c>
      <c r="L110" s="144" t="e">
        <f>+bendras!#REF!</f>
        <v>#REF!</v>
      </c>
      <c r="M110" s="142" t="e">
        <f>+bendras!#REF!</f>
        <v>#REF!</v>
      </c>
      <c r="N110" s="144" t="e">
        <f>+bendras!#REF!</f>
        <v>#REF!</v>
      </c>
    </row>
    <row r="111" spans="1:14" ht="90" customHeight="1">
      <c r="A111" s="145" t="s">
        <v>1</v>
      </c>
      <c r="B111" s="146" t="s">
        <v>28</v>
      </c>
      <c r="C111" s="147" t="str">
        <f>+bendras!E110</f>
        <v>Laisvai pasirenkamas dalykas
Pratybos (I pogrupis)
SLAUGA NAMUOSE (INTEGRALIOJI SLAUGA)
lekt. Teresė Draugelienė
ADMINISTRAVIMO PAGRINDAI
lekt. Vilma Savukynienė
</v>
      </c>
      <c r="D111" s="148" t="str">
        <f>+bendras!F110</f>
        <v>308*/MS Teams
303*/MS Teams</v>
      </c>
      <c r="E111" s="149"/>
      <c r="F111" s="150"/>
      <c r="G111" s="147"/>
      <c r="H111" s="151"/>
      <c r="I111" s="149"/>
      <c r="J111" s="151"/>
      <c r="K111" s="147" t="e">
        <f>+bendras!#REF!</f>
        <v>#REF!</v>
      </c>
      <c r="L111" s="151"/>
      <c r="M111" s="152"/>
      <c r="N111" s="148"/>
    </row>
    <row r="112" spans="1:14" ht="84" customHeight="1" thickBot="1">
      <c r="A112" s="153" t="s">
        <v>2</v>
      </c>
      <c r="B112" s="154" t="s">
        <v>29</v>
      </c>
      <c r="C112" s="155"/>
      <c r="D112" s="156"/>
      <c r="E112" s="157"/>
      <c r="F112" s="158"/>
      <c r="G112" s="155"/>
      <c r="H112" s="158"/>
      <c r="I112" s="155"/>
      <c r="J112" s="158"/>
      <c r="K112" s="155" t="e">
        <f>+bendras!#REF!</f>
        <v>#REF!</v>
      </c>
      <c r="L112" s="158"/>
      <c r="M112" s="159"/>
      <c r="N112" s="156"/>
    </row>
    <row r="113" spans="1:14" ht="36.75" customHeight="1" thickBot="1">
      <c r="A113" s="160" t="s">
        <v>25</v>
      </c>
      <c r="B113" s="161" t="s">
        <v>30</v>
      </c>
      <c r="C113" s="162"/>
      <c r="D113" s="163"/>
      <c r="E113" s="162"/>
      <c r="F113" s="164"/>
      <c r="G113" s="162"/>
      <c r="H113" s="164"/>
      <c r="I113" s="162"/>
      <c r="J113" s="165"/>
      <c r="K113" s="162"/>
      <c r="L113" s="164"/>
      <c r="M113" s="166"/>
      <c r="N113" s="163"/>
    </row>
    <row r="114" spans="1:14" ht="80.25" customHeight="1">
      <c r="A114" s="145" t="s">
        <v>3</v>
      </c>
      <c r="B114" s="146" t="s">
        <v>31</v>
      </c>
      <c r="C114" s="167"/>
      <c r="D114" s="168"/>
      <c r="E114" s="167" t="e">
        <f>+bendras!#REF!</f>
        <v>#REF!</v>
      </c>
      <c r="F114" s="169"/>
      <c r="G114" s="167"/>
      <c r="H114" s="169"/>
      <c r="I114" s="149"/>
      <c r="J114" s="150"/>
      <c r="K114" s="167" t="e">
        <f>+bendras!#REF!</f>
        <v>#REF!</v>
      </c>
      <c r="L114" s="169"/>
      <c r="M114" s="167"/>
      <c r="N114" s="168"/>
    </row>
    <row r="115" spans="1:14" ht="81.75" customHeight="1">
      <c r="A115" s="170" t="s">
        <v>4</v>
      </c>
      <c r="B115" s="154" t="s">
        <v>32</v>
      </c>
      <c r="C115" s="167"/>
      <c r="D115" s="168"/>
      <c r="E115" s="171" t="e">
        <f>+bendras!#REF!</f>
        <v>#REF!</v>
      </c>
      <c r="F115" s="169"/>
      <c r="G115" s="167"/>
      <c r="H115" s="169"/>
      <c r="I115" s="167"/>
      <c r="J115" s="169"/>
      <c r="K115" s="167" t="e">
        <f>+bendras!#REF!</f>
        <v>#REF!</v>
      </c>
      <c r="L115" s="169"/>
      <c r="M115" s="171"/>
      <c r="N115" s="168"/>
    </row>
    <row r="116" spans="1:14" ht="96.75" customHeight="1">
      <c r="A116" s="172" t="s">
        <v>5</v>
      </c>
      <c r="B116" s="173" t="s">
        <v>33</v>
      </c>
      <c r="C116" s="167"/>
      <c r="D116" s="168"/>
      <c r="E116" s="171"/>
      <c r="F116" s="169"/>
      <c r="G116" s="167"/>
      <c r="H116" s="169"/>
      <c r="I116" s="167" t="e">
        <f>+bendras!#REF!</f>
        <v>#REF!</v>
      </c>
      <c r="J116" s="169"/>
      <c r="K116" s="167" t="e">
        <f>+bendras!#REF!</f>
        <v>#REF!</v>
      </c>
      <c r="L116" s="169"/>
      <c r="M116" s="171"/>
      <c r="N116" s="174"/>
    </row>
    <row r="117" spans="1:14" ht="80.25" customHeight="1">
      <c r="A117" s="175" t="s">
        <v>6</v>
      </c>
      <c r="B117" s="173" t="s">
        <v>34</v>
      </c>
      <c r="C117" s="167"/>
      <c r="D117" s="168"/>
      <c r="E117" s="171"/>
      <c r="F117" s="169"/>
      <c r="G117" s="167"/>
      <c r="H117" s="169"/>
      <c r="I117" s="167" t="e">
        <f>+bendras!#REF!</f>
        <v>#REF!</v>
      </c>
      <c r="J117" s="169"/>
      <c r="K117" s="167"/>
      <c r="L117" s="169"/>
      <c r="M117" s="171"/>
      <c r="N117" s="174"/>
    </row>
    <row r="118" spans="1:14" ht="72.75" customHeight="1" thickBot="1">
      <c r="A118" s="176" t="s">
        <v>26</v>
      </c>
      <c r="B118" s="177" t="s">
        <v>35</v>
      </c>
      <c r="C118" s="178"/>
      <c r="D118" s="179"/>
      <c r="E118" s="180"/>
      <c r="F118" s="181"/>
      <c r="G118" s="178"/>
      <c r="H118" s="181"/>
      <c r="I118" s="178" t="e">
        <f>+bendras!#REF!</f>
        <v>#REF!</v>
      </c>
      <c r="J118" s="181"/>
      <c r="K118" s="178"/>
      <c r="L118" s="181"/>
      <c r="M118" s="180"/>
      <c r="N118" s="179"/>
    </row>
    <row r="119" ht="36.75" customHeight="1" thickBot="1"/>
    <row r="120" spans="1:14" ht="36.75" customHeight="1" thickBot="1">
      <c r="A120" s="140" t="s">
        <v>23</v>
      </c>
      <c r="B120" s="141" t="s">
        <v>24</v>
      </c>
      <c r="C120" s="142" t="e">
        <f>+bendras!#REF!</f>
        <v>#REF!</v>
      </c>
      <c r="D120" s="143" t="e">
        <f>+bendras!#REF!</f>
        <v>#REF!</v>
      </c>
      <c r="E120" s="142" t="e">
        <f>+bendras!#REF!</f>
        <v>#REF!</v>
      </c>
      <c r="F120" s="144" t="e">
        <f>+bendras!#REF!</f>
        <v>#REF!</v>
      </c>
      <c r="G120" s="142" t="e">
        <f>+bendras!#REF!</f>
        <v>#REF!</v>
      </c>
      <c r="H120" s="144" t="e">
        <f>+bendras!#REF!</f>
        <v>#REF!</v>
      </c>
      <c r="I120" s="142" t="e">
        <f>+bendras!#REF!</f>
        <v>#REF!</v>
      </c>
      <c r="J120" s="144" t="e">
        <f>+bendras!#REF!</f>
        <v>#REF!</v>
      </c>
      <c r="K120" s="142" t="e">
        <f>+bendras!#REF!</f>
        <v>#REF!</v>
      </c>
      <c r="L120" s="144" t="e">
        <f>+bendras!#REF!</f>
        <v>#REF!</v>
      </c>
      <c r="M120" s="142" t="e">
        <f>+bendras!#REF!</f>
        <v>#REF!</v>
      </c>
      <c r="N120" s="144" t="e">
        <f>+bendras!#REF!</f>
        <v>#REF!</v>
      </c>
    </row>
    <row r="121" spans="1:14" ht="36.75" customHeight="1">
      <c r="A121" s="145" t="s">
        <v>1</v>
      </c>
      <c r="B121" s="146" t="s">
        <v>28</v>
      </c>
      <c r="C121" s="147">
        <f>+bendras!E120</f>
        <v>0</v>
      </c>
      <c r="D121" s="148">
        <f>+bendras!F120</f>
        <v>0</v>
      </c>
      <c r="E121" s="149"/>
      <c r="F121" s="150"/>
      <c r="G121" s="147"/>
      <c r="H121" s="151"/>
      <c r="I121" s="149"/>
      <c r="J121" s="151"/>
      <c r="K121" s="147"/>
      <c r="L121" s="151"/>
      <c r="M121" s="152"/>
      <c r="N121" s="148"/>
    </row>
    <row r="122" spans="1:14" ht="36.75" customHeight="1" thickBot="1">
      <c r="A122" s="153" t="s">
        <v>2</v>
      </c>
      <c r="B122" s="154" t="s">
        <v>29</v>
      </c>
      <c r="C122" s="155"/>
      <c r="D122" s="156"/>
      <c r="E122" s="157"/>
      <c r="F122" s="158"/>
      <c r="G122" s="155"/>
      <c r="H122" s="158"/>
      <c r="I122" s="155"/>
      <c r="J122" s="158"/>
      <c r="K122" s="155"/>
      <c r="L122" s="158"/>
      <c r="M122" s="159"/>
      <c r="N122" s="156"/>
    </row>
    <row r="123" spans="1:14" ht="36.75" customHeight="1" thickBot="1">
      <c r="A123" s="160" t="s">
        <v>25</v>
      </c>
      <c r="B123" s="161" t="s">
        <v>30</v>
      </c>
      <c r="C123" s="162"/>
      <c r="D123" s="163"/>
      <c r="E123" s="162"/>
      <c r="F123" s="164"/>
      <c r="G123" s="162"/>
      <c r="H123" s="164"/>
      <c r="I123" s="162"/>
      <c r="J123" s="165"/>
      <c r="K123" s="162"/>
      <c r="L123" s="164"/>
      <c r="M123" s="166"/>
      <c r="N123" s="163"/>
    </row>
    <row r="124" spans="1:14" ht="79.5" customHeight="1">
      <c r="A124" s="145" t="s">
        <v>3</v>
      </c>
      <c r="B124" s="146" t="s">
        <v>31</v>
      </c>
      <c r="C124" s="167"/>
      <c r="D124" s="168"/>
      <c r="E124" s="167" t="e">
        <f>+bendras!#REF!</f>
        <v>#REF!</v>
      </c>
      <c r="F124" s="169"/>
      <c r="G124" s="167"/>
      <c r="H124" s="169"/>
      <c r="I124" s="149"/>
      <c r="J124" s="150"/>
      <c r="K124" s="167" t="e">
        <f>+bendras!#REF!</f>
        <v>#REF!</v>
      </c>
      <c r="L124" s="169"/>
      <c r="M124" s="167"/>
      <c r="N124" s="168"/>
    </row>
    <row r="125" spans="1:14" ht="70.5" customHeight="1">
      <c r="A125" s="170" t="s">
        <v>4</v>
      </c>
      <c r="B125" s="154" t="s">
        <v>32</v>
      </c>
      <c r="C125" s="167"/>
      <c r="D125" s="168"/>
      <c r="E125" s="171" t="e">
        <f>+bendras!#REF!</f>
        <v>#REF!</v>
      </c>
      <c r="F125" s="169"/>
      <c r="G125" s="167"/>
      <c r="H125" s="169"/>
      <c r="I125" s="167"/>
      <c r="J125" s="169"/>
      <c r="K125" s="167" t="e">
        <f>+bendras!#REF!</f>
        <v>#REF!</v>
      </c>
      <c r="L125" s="169"/>
      <c r="M125" s="171"/>
      <c r="N125" s="168"/>
    </row>
    <row r="126" spans="1:14" ht="65.25" customHeight="1">
      <c r="A126" s="172" t="s">
        <v>5</v>
      </c>
      <c r="B126" s="173" t="s">
        <v>33</v>
      </c>
      <c r="C126" s="167"/>
      <c r="D126" s="168"/>
      <c r="E126" s="171"/>
      <c r="F126" s="169"/>
      <c r="G126" s="167"/>
      <c r="H126" s="169"/>
      <c r="I126" s="167"/>
      <c r="J126" s="169"/>
      <c r="K126" s="167" t="e">
        <f>+bendras!#REF!</f>
        <v>#REF!</v>
      </c>
      <c r="L126" s="169"/>
      <c r="M126" s="171"/>
      <c r="N126" s="174"/>
    </row>
    <row r="127" spans="1:14" ht="36.75" customHeight="1">
      <c r="A127" s="175" t="s">
        <v>6</v>
      </c>
      <c r="B127" s="173" t="s">
        <v>34</v>
      </c>
      <c r="C127" s="167"/>
      <c r="D127" s="168"/>
      <c r="E127" s="171"/>
      <c r="F127" s="169"/>
      <c r="G127" s="167"/>
      <c r="H127" s="169"/>
      <c r="I127" s="167"/>
      <c r="J127" s="169"/>
      <c r="K127" s="167"/>
      <c r="L127" s="169"/>
      <c r="M127" s="171"/>
      <c r="N127" s="174"/>
    </row>
    <row r="128" spans="1:14" ht="36.75" customHeight="1" thickBot="1">
      <c r="A128" s="176" t="s">
        <v>26</v>
      </c>
      <c r="B128" s="177" t="s">
        <v>35</v>
      </c>
      <c r="C128" s="178"/>
      <c r="D128" s="179"/>
      <c r="E128" s="180"/>
      <c r="F128" s="181"/>
      <c r="G128" s="178"/>
      <c r="H128" s="181"/>
      <c r="I128" s="178"/>
      <c r="J128" s="181"/>
      <c r="K128" s="178"/>
      <c r="L128" s="181"/>
      <c r="M128" s="180"/>
      <c r="N128" s="179"/>
    </row>
    <row r="129" ht="36.75" customHeight="1" thickBot="1"/>
    <row r="130" spans="1:14" ht="36.75" customHeight="1" thickBot="1">
      <c r="A130" s="140" t="s">
        <v>23</v>
      </c>
      <c r="B130" s="141" t="s">
        <v>24</v>
      </c>
      <c r="C130" s="142" t="e">
        <f>+bendras!#REF!</f>
        <v>#REF!</v>
      </c>
      <c r="D130" s="143" t="e">
        <f>+bendras!#REF!</f>
        <v>#REF!</v>
      </c>
      <c r="E130" s="142" t="e">
        <f>+bendras!#REF!</f>
        <v>#REF!</v>
      </c>
      <c r="F130" s="144" t="e">
        <f>+bendras!#REF!</f>
        <v>#REF!</v>
      </c>
      <c r="G130" s="142" t="e">
        <f>+bendras!#REF!</f>
        <v>#REF!</v>
      </c>
      <c r="H130" s="144" t="e">
        <f>+bendras!#REF!</f>
        <v>#REF!</v>
      </c>
      <c r="I130" s="142" t="e">
        <f>+bendras!#REF!</f>
        <v>#REF!</v>
      </c>
      <c r="J130" s="144" t="e">
        <f>+bendras!#REF!</f>
        <v>#REF!</v>
      </c>
      <c r="K130" s="142" t="e">
        <f>+bendras!#REF!</f>
        <v>#REF!</v>
      </c>
      <c r="L130" s="144" t="e">
        <f>+bendras!#REF!</f>
        <v>#REF!</v>
      </c>
      <c r="M130" s="142" t="e">
        <f>+bendras!#REF!</f>
        <v>#REF!</v>
      </c>
      <c r="N130" s="144" t="e">
        <f>+bendras!#REF!</f>
        <v>#REF!</v>
      </c>
    </row>
    <row r="131" spans="1:14" ht="68.25" customHeight="1">
      <c r="A131" s="145" t="s">
        <v>1</v>
      </c>
      <c r="B131" s="146" t="s">
        <v>28</v>
      </c>
      <c r="C131" s="147" t="e">
        <f>+bendras!#REF!</f>
        <v>#REF!</v>
      </c>
      <c r="D131" s="148"/>
      <c r="E131" s="149"/>
      <c r="F131" s="150"/>
      <c r="G131" s="147"/>
      <c r="H131" s="151"/>
      <c r="I131" s="149"/>
      <c r="J131" s="151"/>
      <c r="K131" s="147"/>
      <c r="L131" s="151"/>
      <c r="M131" s="152"/>
      <c r="N131" s="148"/>
    </row>
    <row r="132" spans="1:14" ht="63" customHeight="1" thickBot="1">
      <c r="A132" s="153" t="s">
        <v>2</v>
      </c>
      <c r="B132" s="154" t="s">
        <v>29</v>
      </c>
      <c r="C132" s="155" t="e">
        <f>+bendras!#REF!</f>
        <v>#REF!</v>
      </c>
      <c r="D132" s="156"/>
      <c r="E132" s="157"/>
      <c r="F132" s="158"/>
      <c r="G132" s="155"/>
      <c r="H132" s="158"/>
      <c r="I132" s="155"/>
      <c r="J132" s="158"/>
      <c r="K132" s="155"/>
      <c r="L132" s="158"/>
      <c r="M132" s="159"/>
      <c r="N132" s="156"/>
    </row>
    <row r="133" spans="1:14" ht="36.75" customHeight="1" thickBot="1">
      <c r="A133" s="160" t="s">
        <v>25</v>
      </c>
      <c r="B133" s="161" t="s">
        <v>30</v>
      </c>
      <c r="C133" s="162"/>
      <c r="D133" s="163"/>
      <c r="E133" s="162"/>
      <c r="F133" s="164"/>
      <c r="G133" s="162"/>
      <c r="H133" s="164"/>
      <c r="I133" s="162"/>
      <c r="J133" s="165"/>
      <c r="K133" s="162"/>
      <c r="L133" s="164"/>
      <c r="M133" s="166"/>
      <c r="N133" s="163"/>
    </row>
    <row r="134" spans="1:14" ht="87.75" customHeight="1">
      <c r="A134" s="145" t="s">
        <v>3</v>
      </c>
      <c r="B134" s="146" t="s">
        <v>31</v>
      </c>
      <c r="C134" s="167"/>
      <c r="D134" s="168"/>
      <c r="E134" s="167" t="e">
        <f>+bendras!#REF!</f>
        <v>#REF!</v>
      </c>
      <c r="F134" s="169"/>
      <c r="G134" s="167" t="e">
        <f>+bendras!#REF!</f>
        <v>#REF!</v>
      </c>
      <c r="H134" s="169"/>
      <c r="I134" s="149"/>
      <c r="J134" s="150"/>
      <c r="K134" s="167"/>
      <c r="L134" s="169"/>
      <c r="M134" s="167"/>
      <c r="N134" s="168"/>
    </row>
    <row r="135" spans="1:14" ht="71.25" customHeight="1">
      <c r="A135" s="170" t="s">
        <v>4</v>
      </c>
      <c r="B135" s="154" t="s">
        <v>32</v>
      </c>
      <c r="C135" s="167"/>
      <c r="D135" s="168"/>
      <c r="E135" s="171" t="e">
        <f>+bendras!#REF!</f>
        <v>#REF!</v>
      </c>
      <c r="F135" s="169"/>
      <c r="G135" s="167" t="e">
        <f>+bendras!#REF!</f>
        <v>#REF!</v>
      </c>
      <c r="H135" s="169"/>
      <c r="I135" s="167"/>
      <c r="J135" s="169"/>
      <c r="K135" s="167"/>
      <c r="L135" s="169"/>
      <c r="M135" s="171"/>
      <c r="N135" s="168"/>
    </row>
    <row r="136" spans="1:14" ht="36.75" customHeight="1">
      <c r="A136" s="172" t="s">
        <v>5</v>
      </c>
      <c r="B136" s="173" t="s">
        <v>33</v>
      </c>
      <c r="C136" s="167"/>
      <c r="D136" s="168"/>
      <c r="E136" s="171"/>
      <c r="F136" s="169"/>
      <c r="G136" s="167"/>
      <c r="H136" s="169"/>
      <c r="I136" s="167"/>
      <c r="J136" s="169"/>
      <c r="K136" s="167"/>
      <c r="L136" s="169"/>
      <c r="M136" s="171"/>
      <c r="N136" s="174"/>
    </row>
    <row r="137" spans="1:14" ht="36.75" customHeight="1">
      <c r="A137" s="175" t="s">
        <v>6</v>
      </c>
      <c r="B137" s="173" t="s">
        <v>34</v>
      </c>
      <c r="C137" s="167"/>
      <c r="D137" s="168"/>
      <c r="E137" s="171"/>
      <c r="F137" s="169"/>
      <c r="G137" s="167"/>
      <c r="H137" s="169"/>
      <c r="I137" s="167"/>
      <c r="J137" s="169"/>
      <c r="K137" s="167"/>
      <c r="L137" s="169"/>
      <c r="M137" s="171"/>
      <c r="N137" s="174"/>
    </row>
    <row r="138" spans="1:14" ht="36.75" customHeight="1" thickBot="1">
      <c r="A138" s="176" t="s">
        <v>26</v>
      </c>
      <c r="B138" s="177" t="s">
        <v>35</v>
      </c>
      <c r="C138" s="178"/>
      <c r="D138" s="179"/>
      <c r="E138" s="180"/>
      <c r="F138" s="181"/>
      <c r="G138" s="178"/>
      <c r="H138" s="181"/>
      <c r="I138" s="178"/>
      <c r="J138" s="181"/>
      <c r="K138" s="178"/>
      <c r="L138" s="181"/>
      <c r="M138" s="180"/>
      <c r="N138" s="179"/>
    </row>
    <row r="139" ht="36.75" customHeight="1" thickBot="1"/>
    <row r="140" spans="1:14" ht="36.75" customHeight="1" thickBot="1">
      <c r="A140" s="140" t="s">
        <v>23</v>
      </c>
      <c r="B140" s="141" t="s">
        <v>24</v>
      </c>
      <c r="C140" s="142" t="e">
        <f>+bendras!#REF!</f>
        <v>#REF!</v>
      </c>
      <c r="D140" s="143" t="e">
        <f>+bendras!#REF!</f>
        <v>#REF!</v>
      </c>
      <c r="E140" s="142" t="e">
        <f>+bendras!#REF!</f>
        <v>#REF!</v>
      </c>
      <c r="F140" s="144" t="e">
        <f>+bendras!#REF!</f>
        <v>#REF!</v>
      </c>
      <c r="G140" s="142" t="e">
        <f>+bendras!#REF!</f>
        <v>#REF!</v>
      </c>
      <c r="H140" s="144" t="e">
        <f>+bendras!#REF!</f>
        <v>#REF!</v>
      </c>
      <c r="I140" s="162" t="e">
        <f>+bendras!#REF!</f>
        <v>#REF!</v>
      </c>
      <c r="J140" s="405" t="e">
        <f>+bendras!#REF!</f>
        <v>#REF!</v>
      </c>
      <c r="K140" s="162" t="e">
        <f>+bendras!#REF!</f>
        <v>#REF!</v>
      </c>
      <c r="L140" s="405" t="e">
        <f>+bendras!#REF!</f>
        <v>#REF!</v>
      </c>
      <c r="M140" s="162" t="e">
        <f>+bendras!#REF!</f>
        <v>#REF!</v>
      </c>
      <c r="N140" s="405" t="e">
        <f>+bendras!#REF!</f>
        <v>#REF!</v>
      </c>
    </row>
    <row r="141" spans="1:14" ht="87.75" customHeight="1">
      <c r="A141" s="145" t="s">
        <v>1</v>
      </c>
      <c r="B141" s="146" t="s">
        <v>28</v>
      </c>
      <c r="C141" s="147" t="e">
        <f>+bendras!#REF!</f>
        <v>#REF!</v>
      </c>
      <c r="D141" s="148"/>
      <c r="E141" s="149"/>
      <c r="F141" s="150"/>
      <c r="G141" s="147"/>
      <c r="H141" s="151"/>
      <c r="I141" s="406"/>
      <c r="J141" s="223"/>
      <c r="K141" s="220"/>
      <c r="L141" s="223"/>
      <c r="M141" s="412"/>
      <c r="N141" s="413"/>
    </row>
    <row r="142" spans="1:14" ht="78" customHeight="1" thickBot="1">
      <c r="A142" s="153" t="s">
        <v>2</v>
      </c>
      <c r="B142" s="154" t="s">
        <v>29</v>
      </c>
      <c r="C142" s="155" t="e">
        <f>+bendras!#REF!</f>
        <v>#REF!</v>
      </c>
      <c r="D142" s="156"/>
      <c r="E142" s="157"/>
      <c r="F142" s="158"/>
      <c r="G142" s="155"/>
      <c r="H142" s="158"/>
      <c r="I142" s="414"/>
      <c r="J142" s="415"/>
      <c r="K142" s="414"/>
      <c r="L142" s="415"/>
      <c r="M142" s="416"/>
      <c r="N142" s="417"/>
    </row>
    <row r="143" spans="1:14" ht="36.75" customHeight="1" thickBot="1">
      <c r="A143" s="160" t="s">
        <v>25</v>
      </c>
      <c r="B143" s="161" t="s">
        <v>30</v>
      </c>
      <c r="C143" s="162"/>
      <c r="D143" s="163"/>
      <c r="E143" s="162"/>
      <c r="F143" s="164"/>
      <c r="G143" s="162"/>
      <c r="H143" s="164"/>
      <c r="I143" s="162"/>
      <c r="J143" s="165"/>
      <c r="K143" s="162"/>
      <c r="L143" s="164"/>
      <c r="M143" s="166"/>
      <c r="N143" s="163"/>
    </row>
    <row r="144" spans="1:14" ht="76.5" customHeight="1">
      <c r="A144" s="145" t="s">
        <v>3</v>
      </c>
      <c r="B144" s="146" t="s">
        <v>31</v>
      </c>
      <c r="C144" s="167"/>
      <c r="D144" s="168"/>
      <c r="E144" s="167" t="e">
        <f>+bendras!#REF!</f>
        <v>#REF!</v>
      </c>
      <c r="F144" s="169"/>
      <c r="G144" s="167"/>
      <c r="H144" s="169"/>
      <c r="I144" s="406"/>
      <c r="J144" s="418"/>
      <c r="K144" s="406"/>
      <c r="L144" s="418"/>
      <c r="M144" s="406"/>
      <c r="N144" s="419"/>
    </row>
    <row r="145" spans="1:14" ht="59.25" customHeight="1">
      <c r="A145" s="170" t="s">
        <v>4</v>
      </c>
      <c r="B145" s="154" t="s">
        <v>32</v>
      </c>
      <c r="C145" s="167"/>
      <c r="D145" s="168"/>
      <c r="E145" s="171" t="e">
        <f>+bendras!#REF!</f>
        <v>#REF!</v>
      </c>
      <c r="F145" s="169"/>
      <c r="G145" s="167"/>
      <c r="H145" s="169"/>
      <c r="I145" s="406"/>
      <c r="J145" s="418"/>
      <c r="K145" s="406"/>
      <c r="L145" s="418"/>
      <c r="M145" s="408"/>
      <c r="N145" s="419"/>
    </row>
    <row r="146" spans="1:14" ht="36.75" customHeight="1">
      <c r="A146" s="172" t="s">
        <v>5</v>
      </c>
      <c r="B146" s="173" t="s">
        <v>33</v>
      </c>
      <c r="C146" s="167"/>
      <c r="D146" s="168"/>
      <c r="E146" s="171"/>
      <c r="F146" s="169"/>
      <c r="G146" s="167"/>
      <c r="H146" s="169"/>
      <c r="I146" s="406"/>
      <c r="J146" s="418"/>
      <c r="K146" s="406"/>
      <c r="L146" s="418"/>
      <c r="M146" s="408"/>
      <c r="N146" s="420"/>
    </row>
    <row r="147" spans="1:14" ht="36.75" customHeight="1">
      <c r="A147" s="175" t="s">
        <v>6</v>
      </c>
      <c r="B147" s="173" t="s">
        <v>34</v>
      </c>
      <c r="C147" s="167"/>
      <c r="D147" s="168"/>
      <c r="E147" s="171"/>
      <c r="F147" s="169"/>
      <c r="G147" s="167"/>
      <c r="H147" s="169"/>
      <c r="I147" s="406"/>
      <c r="J147" s="418"/>
      <c r="K147" s="406"/>
      <c r="L147" s="418"/>
      <c r="M147" s="408"/>
      <c r="N147" s="420"/>
    </row>
    <row r="148" spans="1:14" ht="36.75" customHeight="1" thickBot="1">
      <c r="A148" s="176" t="s">
        <v>26</v>
      </c>
      <c r="B148" s="177" t="s">
        <v>35</v>
      </c>
      <c r="C148" s="178"/>
      <c r="D148" s="179"/>
      <c r="E148" s="180"/>
      <c r="F148" s="181"/>
      <c r="G148" s="178"/>
      <c r="H148" s="181"/>
      <c r="I148" s="410"/>
      <c r="J148" s="421"/>
      <c r="K148" s="410"/>
      <c r="L148" s="421"/>
      <c r="M148" s="422"/>
      <c r="N148" s="423"/>
    </row>
  </sheetData>
  <sheetProtection/>
  <mergeCells count="3">
    <mergeCell ref="A3:N3"/>
    <mergeCell ref="A5:N5"/>
    <mergeCell ref="A7: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2"/>
  <rowBreaks count="6" manualBreakCount="6">
    <brk id="28" max="255" man="1"/>
    <brk id="48" max="48" man="1"/>
    <brk id="68" max="48" man="1"/>
    <brk id="88" max="48" man="1"/>
    <brk id="108" max="48" man="1"/>
    <brk id="128" max="48" man="1"/>
  </rowBreaks>
  <colBreaks count="1" manualBreakCount="1">
    <brk id="14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AW148"/>
  <sheetViews>
    <sheetView showZeros="0" view="pageBreakPreview" zoomScale="60" zoomScaleNormal="60" workbookViewId="0" topLeftCell="A1">
      <selection activeCell="A5" sqref="A5:N5"/>
    </sheetView>
  </sheetViews>
  <sheetFormatPr defaultColWidth="9.140625" defaultRowHeight="36.75" customHeight="1"/>
  <cols>
    <col min="1" max="1" width="9.28125" style="1" customWidth="1"/>
    <col min="2" max="2" width="10.7109375" style="1" customWidth="1"/>
    <col min="3" max="3" width="30.7109375" style="1" customWidth="1"/>
    <col min="4" max="4" width="13.7109375" style="4" customWidth="1"/>
    <col min="5" max="5" width="30.7109375" style="1" customWidth="1"/>
    <col min="6" max="6" width="13.00390625" style="4" customWidth="1"/>
    <col min="7" max="7" width="30.7109375" style="1" customWidth="1"/>
    <col min="8" max="8" width="12.8515625" style="4" customWidth="1"/>
    <col min="9" max="9" width="34.00390625" style="1" customWidth="1"/>
    <col min="10" max="10" width="12.7109375" style="4" customWidth="1"/>
    <col min="11" max="11" width="30.7109375" style="1" customWidth="1"/>
    <col min="12" max="12" width="12.28125" style="4" customWidth="1"/>
    <col min="13" max="13" width="31.8515625" style="1" customWidth="1"/>
    <col min="14" max="14" width="13.28125" style="1" customWidth="1"/>
    <col min="15" max="16384" width="9.140625" style="1" customWidth="1"/>
  </cols>
  <sheetData>
    <row r="1" spans="6:10" s="5" customFormat="1" ht="12.75">
      <c r="F1" s="13"/>
      <c r="H1" s="12"/>
      <c r="J1" s="12"/>
    </row>
    <row r="2" spans="1:14" s="5" customFormat="1" ht="13.5" customHeight="1">
      <c r="A2" s="132"/>
      <c r="B2" s="132"/>
      <c r="C2" s="132"/>
      <c r="D2" s="132"/>
      <c r="E2" s="132"/>
      <c r="F2" s="133"/>
      <c r="G2" s="132"/>
      <c r="H2" s="133"/>
      <c r="I2" s="132"/>
      <c r="J2" s="133"/>
      <c r="K2" s="132"/>
      <c r="L2" s="132"/>
      <c r="M2" s="132"/>
      <c r="N2" s="132"/>
    </row>
    <row r="3" spans="1:14" s="5" customFormat="1" ht="14.25">
      <c r="A3" s="757" t="s">
        <v>7</v>
      </c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</row>
    <row r="4" spans="1:14" s="5" customFormat="1" ht="8.25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2"/>
      <c r="L4" s="132"/>
      <c r="M4" s="132"/>
      <c r="N4" s="132"/>
    </row>
    <row r="5" spans="1:14" s="5" customFormat="1" ht="39.75" customHeight="1">
      <c r="A5" s="758" t="s">
        <v>41</v>
      </c>
      <c r="B5" s="758"/>
      <c r="C5" s="758"/>
      <c r="D5" s="758"/>
      <c r="E5" s="758"/>
      <c r="F5" s="758"/>
      <c r="G5" s="758"/>
      <c r="H5" s="758"/>
      <c r="I5" s="758"/>
      <c r="J5" s="758"/>
      <c r="K5" s="758"/>
      <c r="L5" s="758"/>
      <c r="M5" s="758"/>
      <c r="N5" s="758"/>
    </row>
    <row r="6" spans="1:14" s="5" customFormat="1" ht="9.7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2"/>
      <c r="L6" s="132"/>
      <c r="M6" s="136"/>
      <c r="N6" s="132"/>
    </row>
    <row r="7" spans="1:14" s="5" customFormat="1" ht="21" customHeight="1">
      <c r="A7" s="759" t="s">
        <v>15</v>
      </c>
      <c r="B7" s="759"/>
      <c r="C7" s="759"/>
      <c r="D7" s="759"/>
      <c r="E7" s="759"/>
      <c r="F7" s="759"/>
      <c r="G7" s="759"/>
      <c r="H7" s="759"/>
      <c r="I7" s="759"/>
      <c r="J7" s="759"/>
      <c r="K7" s="759"/>
      <c r="L7" s="759"/>
      <c r="M7" s="759"/>
      <c r="N7" s="759"/>
    </row>
    <row r="8" spans="1:14" s="68" customFormat="1" ht="15">
      <c r="A8" s="137"/>
      <c r="B8" s="69"/>
      <c r="C8" s="137"/>
      <c r="D8" s="138"/>
      <c r="E8" s="137"/>
      <c r="F8" s="139"/>
      <c r="G8" s="137"/>
      <c r="H8" s="139"/>
      <c r="I8" s="137"/>
      <c r="J8" s="139"/>
      <c r="K8" s="137"/>
      <c r="L8" s="139"/>
      <c r="M8" s="137"/>
      <c r="N8" s="137"/>
    </row>
    <row r="9" spans="1:14" ht="15.75" thickBot="1">
      <c r="A9" s="137"/>
      <c r="B9" s="137"/>
      <c r="C9" s="137"/>
      <c r="D9" s="139"/>
      <c r="E9" s="137"/>
      <c r="F9" s="139"/>
      <c r="G9" s="137"/>
      <c r="H9" s="139"/>
      <c r="I9" s="137"/>
      <c r="J9" s="139"/>
      <c r="K9" s="137"/>
      <c r="L9" s="139"/>
      <c r="M9" s="137"/>
      <c r="N9" s="137"/>
    </row>
    <row r="10" spans="1:14" ht="36.75" customHeight="1" thickBot="1">
      <c r="A10" s="140" t="s">
        <v>23</v>
      </c>
      <c r="B10" s="141" t="s">
        <v>24</v>
      </c>
      <c r="C10" s="142" t="str">
        <f>+bendras!A10</f>
        <v>PIRMADIENIS</v>
      </c>
      <c r="D10" s="143">
        <f>+bendras!B10</f>
        <v>44592</v>
      </c>
      <c r="E10" s="142" t="str">
        <f>+bendras!A19</f>
        <v>ANTRADIENIS</v>
      </c>
      <c r="F10" s="144">
        <f>+bendras!B19</f>
        <v>44593</v>
      </c>
      <c r="G10" s="142" t="str">
        <f>+bendras!A28</f>
        <v>TREČIADIENIS</v>
      </c>
      <c r="H10" s="144">
        <f>+bendras!B28</f>
        <v>44594</v>
      </c>
      <c r="I10" s="142" t="str">
        <f>+bendras!A37</f>
        <v>KETVIRTADIENIS</v>
      </c>
      <c r="J10" s="144">
        <f>+bendras!B37</f>
        <v>44595</v>
      </c>
      <c r="K10" s="142" t="str">
        <f>+bendras!A46</f>
        <v>PENKTADIENIS</v>
      </c>
      <c r="L10" s="144">
        <f>+bendras!B46</f>
        <v>44596</v>
      </c>
      <c r="M10" s="142" t="str">
        <f>+bendras!A55</f>
        <v>ŠEŠTADIENIS</v>
      </c>
      <c r="N10" s="144">
        <f>+bendras!B55</f>
        <v>44597</v>
      </c>
    </row>
    <row r="11" spans="1:14" ht="70.5" customHeight="1">
      <c r="A11" s="145" t="s">
        <v>1</v>
      </c>
      <c r="B11" s="146" t="s">
        <v>28</v>
      </c>
      <c r="C11" s="147">
        <f>+bendras!K10</f>
        <v>0</v>
      </c>
      <c r="D11" s="148">
        <f>+bendras!L10</f>
        <v>0</v>
      </c>
      <c r="E11" s="149" t="str">
        <f>+bendras!K19</f>
        <v>Teorija
KARDIOLOGINĖ SLAUGA
lekt. Rasa Karčiauskienė</v>
      </c>
      <c r="F11" s="150" t="str">
        <f>+bendras!L19</f>
        <v>MS Teams</v>
      </c>
      <c r="G11" s="147">
        <f>+bendras!K28</f>
        <v>0</v>
      </c>
      <c r="H11" s="151">
        <f>+bendras!L28</f>
        <v>0</v>
      </c>
      <c r="I11" s="149" t="str">
        <f>+bendras!K37</f>
        <v>Laisvai pasirenkami dalykai
FIZINIO AKTYVUMO TECHNOLOGIJOS
lekt. Aušrelė Visockienė</v>
      </c>
      <c r="J11" s="151" t="str">
        <f>+bendras!L37</f>
        <v>Sporto salė</v>
      </c>
      <c r="K11" s="147">
        <f>+bendras!K46</f>
        <v>0</v>
      </c>
      <c r="L11" s="151">
        <f>+bendras!L46</f>
        <v>0</v>
      </c>
      <c r="M11" s="152" t="str">
        <f>+bendras!K55</f>
        <v>Laisvai pasirenkami dalykai
SVEIKATAI PALANKIOS MITYBOSPAGRINDAI
lekt. Birutė Judickienė
Laisvai pasirenkamas dalykai
Teorija
SLAUGA NAMUOSE (INTEGRALIOJI SLAUGA)
lekt. Teresė Draugelienė</v>
      </c>
      <c r="N11" s="148" t="str">
        <f>+bendras!L55</f>
        <v>MS Teams
MS Teams</v>
      </c>
    </row>
    <row r="12" spans="1:14" ht="81.75" customHeight="1" thickBot="1">
      <c r="A12" s="153" t="s">
        <v>2</v>
      </c>
      <c r="B12" s="154" t="s">
        <v>29</v>
      </c>
      <c r="C12" s="155">
        <f>+bendras!K11</f>
        <v>0</v>
      </c>
      <c r="D12" s="249">
        <f>+bendras!L11</f>
        <v>0</v>
      </c>
      <c r="E12" s="157" t="str">
        <f>+bendras!K20</f>
        <v>Teorija
KARDIOLOGINĖ SLAUGA
lekt. Rasa Karčiauskienė</v>
      </c>
      <c r="F12" s="234" t="str">
        <f>+bendras!L20</f>
        <v>MS Teams</v>
      </c>
      <c r="G12" s="155">
        <f>+bendras!K29</f>
        <v>0</v>
      </c>
      <c r="H12" s="234">
        <f>+bendras!L29</f>
        <v>0</v>
      </c>
      <c r="I12" s="155" t="str">
        <f>+bendras!K38</f>
        <v>Laisvai pasirenkami dalykai
FIZINIO AKTYVUMO TECHNOLOGIJOS
lekt. Aušrelė Visockienė</v>
      </c>
      <c r="J12" s="234" t="str">
        <f>+bendras!L38</f>
        <v>Sporto salė</v>
      </c>
      <c r="K12" s="155">
        <f>+bendras!K47</f>
        <v>0</v>
      </c>
      <c r="L12" s="234">
        <f>+bendras!L47</f>
        <v>0</v>
      </c>
      <c r="M12" s="159" t="str">
        <f>+bendras!K56</f>
        <v>Laisvai pasirenkami dalykai
SVEIKATAI PALANKIOS MITYBOSPAGRINDAI
lekt. Birutė Judickienė
Laisvai pasirenkamas dalykai
Teorija
SLAUGA NAMUOSE (INTEGRALIOJI SLAUGA)
lekt. Teresė Draugelienė</v>
      </c>
      <c r="N12" s="249" t="str">
        <f>+bendras!L56</f>
        <v>MS Teams
MS Teams</v>
      </c>
    </row>
    <row r="13" spans="1:14" ht="20.25" customHeight="1" thickBot="1">
      <c r="A13" s="160" t="s">
        <v>25</v>
      </c>
      <c r="B13" s="161" t="s">
        <v>30</v>
      </c>
      <c r="C13" s="162">
        <f>+bendras!K12</f>
        <v>0</v>
      </c>
      <c r="D13" s="288">
        <f>+bendras!L12</f>
        <v>0</v>
      </c>
      <c r="E13" s="162">
        <f>+bendras!K21</f>
        <v>0</v>
      </c>
      <c r="F13" s="165">
        <f>+bendras!L21</f>
        <v>0</v>
      </c>
      <c r="G13" s="162">
        <f>+bendras!K30</f>
        <v>0</v>
      </c>
      <c r="H13" s="165">
        <f>+bendras!L30</f>
        <v>0</v>
      </c>
      <c r="I13" s="162">
        <f>+bendras!K39</f>
        <v>0</v>
      </c>
      <c r="J13" s="165">
        <f>+bendras!L39</f>
        <v>0</v>
      </c>
      <c r="K13" s="162">
        <f>+bendras!K48</f>
        <v>0</v>
      </c>
      <c r="L13" s="165">
        <f>+bendras!L48</f>
        <v>0</v>
      </c>
      <c r="M13" s="166">
        <f>+bendras!K57</f>
        <v>0</v>
      </c>
      <c r="N13" s="288">
        <f>+bendras!L57</f>
        <v>0</v>
      </c>
    </row>
    <row r="14" spans="1:14" ht="94.5" customHeight="1">
      <c r="A14" s="145" t="s">
        <v>3</v>
      </c>
      <c r="B14" s="146" t="s">
        <v>31</v>
      </c>
      <c r="C14" s="167" t="str">
        <f>+bendras!K13</f>
        <v>Teorija
SLAUGOS TEISĖ IR ADMINISTRAVIMAS
doc. Sigitas Naruševičius</v>
      </c>
      <c r="D14" s="254" t="str">
        <f>+bendras!L13</f>
        <v>Aktų salėje</v>
      </c>
      <c r="E14" s="167" t="str">
        <f>+bendras!K22</f>
        <v>Laisvai pasirenkami dalykai
SPORTINIAI IR LAISVALAIKIO ŽAIDIMAI
lekt. Aušrelė Visockienė
MULTIMEDIJA IR INTERNETAS
lekt. Danguolė Leščinskienė</v>
      </c>
      <c r="F14" s="251" t="str">
        <f>+bendras!L22</f>
        <v>Sporto salė
109a*</v>
      </c>
      <c r="G14" s="167">
        <f>+bendras!K31</f>
        <v>0</v>
      </c>
      <c r="H14" s="251">
        <f>+bendras!L31</f>
        <v>0</v>
      </c>
      <c r="I14" s="149" t="str">
        <f>+bendras!K40</f>
        <v>Laisvai pasirenkamas dalykas
MULTIMEDIJA IR INTERNETAS
lekt. Danguolė Leščinskienė</v>
      </c>
      <c r="J14" s="248" t="str">
        <f>+bendras!L40</f>
        <v>109*</v>
      </c>
      <c r="K14" s="167">
        <f>+bendras!K49</f>
        <v>0</v>
      </c>
      <c r="L14" s="251">
        <f>+bendras!L49</f>
        <v>0</v>
      </c>
      <c r="M14" s="167" t="str">
        <f>+bendras!K58</f>
        <v>Laisvai pasirenkamas dalykas
DIETETIKA
Pratybos
lekt. Karolina Mauručaitienė</v>
      </c>
      <c r="N14" s="254" t="str">
        <f>+bendras!L58</f>
        <v>308*</v>
      </c>
    </row>
    <row r="15" spans="1:14" ht="57" customHeight="1">
      <c r="A15" s="170" t="s">
        <v>4</v>
      </c>
      <c r="B15" s="154" t="s">
        <v>32</v>
      </c>
      <c r="C15" s="167" t="str">
        <f>+bendras!K14</f>
        <v>Teorija
SLAUGOS TEISĖ IR ADMINISTRAVIMAS
doc. Sigitas Naruševičius</v>
      </c>
      <c r="D15" s="254" t="str">
        <f>+bendras!L14</f>
        <v>Aktų salėje</v>
      </c>
      <c r="E15" s="171" t="str">
        <f>+bendras!K23</f>
        <v>Laisvai pasirenkami dalykai
SPORTINIAI IR LAISVALAIKIO ŽAIDIMAI
lekt. Aušrelė Visockienė
MULTIMEDIJA IR INTERNETAS
lekt. Danguolė Leščinskienė</v>
      </c>
      <c r="F15" s="251" t="str">
        <f>+bendras!L23</f>
        <v>Sporto salė
109a*</v>
      </c>
      <c r="G15" s="167">
        <f>+bendras!K32</f>
        <v>0</v>
      </c>
      <c r="H15" s="251">
        <f>+bendras!L32</f>
        <v>0</v>
      </c>
      <c r="I15" s="167" t="str">
        <f>+bendras!K41</f>
        <v>Laisvai pasirenkamas dalykai
DIETETIKA
Teorija
lekt. Karolina Mauručaitienė
MULTIMEDIJA IR INTERNETAS
lekt. Danguolė Leščinskienė</v>
      </c>
      <c r="J15" s="251" t="str">
        <f>+bendras!L41</f>
        <v>302*
109a*</v>
      </c>
      <c r="K15" s="167">
        <f>+bendras!K50</f>
        <v>0</v>
      </c>
      <c r="L15" s="251">
        <f>+bendras!L50</f>
        <v>0</v>
      </c>
      <c r="M15" s="171" t="str">
        <f>+bendras!K59</f>
        <v>Laisvai pasirenkamas dalykas
DIETETIKA
Pratybos
lekt. Karolina Mauručaitienė</v>
      </c>
      <c r="N15" s="254" t="str">
        <f>+bendras!L59</f>
        <v>308*</v>
      </c>
    </row>
    <row r="16" spans="1:14" ht="58.5" customHeight="1">
      <c r="A16" s="172" t="s">
        <v>5</v>
      </c>
      <c r="B16" s="173" t="s">
        <v>33</v>
      </c>
      <c r="C16" s="167">
        <f>+bendras!K15</f>
        <v>0</v>
      </c>
      <c r="D16" s="254">
        <f>+bendras!L15</f>
        <v>0</v>
      </c>
      <c r="E16" s="171">
        <f>+bendras!K24</f>
        <v>0</v>
      </c>
      <c r="F16" s="251">
        <f>+bendras!L24</f>
        <v>0</v>
      </c>
      <c r="G16" s="167">
        <f>+bendras!K33</f>
        <v>0</v>
      </c>
      <c r="H16" s="251">
        <f>+bendras!L33</f>
        <v>0</v>
      </c>
      <c r="I16" s="167" t="str">
        <f>+bendras!K42</f>
        <v>Laisvai pasirenkamas dalykai
SVEIKATAI PALANKIOS MITYBOS PRAGRINDAI
lekt. Birutė Judickienė
Teorija
DIETETIKA
lekt. Karolina Mauručaitienė
Nuo 17 val.
ADMINISTRAVIMO PAGRINDAI
lekt. Vilma Savukynienė
</v>
      </c>
      <c r="J16" s="251" t="str">
        <f>+bendras!L42</f>
        <v>209*
302*
303*</v>
      </c>
      <c r="K16" s="167" t="str">
        <f>+bendras!K51</f>
        <v>Laisvai pasirenkami dalykai
SVEIKATAI PALANKIOS MITYBOSPAGRINDAI
lekt. Birutė Judickienė
DIETETIKA
Teorija
lekt. Karolina Mauručaitienė</v>
      </c>
      <c r="L16" s="251" t="str">
        <f>+bendras!L51</f>
        <v>MS Teams
302*</v>
      </c>
      <c r="M16" s="171">
        <f>+bendras!K60</f>
        <v>0</v>
      </c>
      <c r="N16" s="236">
        <f>+bendras!L60</f>
        <v>0</v>
      </c>
    </row>
    <row r="17" spans="1:49" s="86" customFormat="1" ht="60.75" customHeight="1">
      <c r="A17" s="175" t="s">
        <v>6</v>
      </c>
      <c r="B17" s="173" t="s">
        <v>34</v>
      </c>
      <c r="C17" s="167">
        <f>+bendras!K16</f>
        <v>0</v>
      </c>
      <c r="D17" s="254">
        <f>+bendras!L16</f>
        <v>0</v>
      </c>
      <c r="E17" s="171">
        <f>+bendras!K25</f>
        <v>0</v>
      </c>
      <c r="F17" s="251">
        <f>+bendras!L25</f>
        <v>0</v>
      </c>
      <c r="G17" s="167">
        <f>+bendras!K34</f>
        <v>0</v>
      </c>
      <c r="H17" s="251">
        <f>+bendras!L34</f>
        <v>0</v>
      </c>
      <c r="I17" s="167" t="str">
        <f>+bendras!K43</f>
        <v>Laisvai pasirenkamas dalykai
SVEIKATAI PALANKIOS MITYBOS PRAGRINDAI
lekt. Birutė Judickienė
ADMINISTRAVIMO PAGDINRAI
lekt. Vilma Savukynienė</v>
      </c>
      <c r="J17" s="251" t="str">
        <f>+bendras!L43</f>
        <v>MS Teams
303*</v>
      </c>
      <c r="K17" s="167" t="str">
        <f>+bendras!K52</f>
        <v>Laisvai pasirenkami dalykai
SVEIKATAI PALANKIOS MITYBOSPAGRINDAI
lekt. Birutė Judickienė
DIETETIKA
Teorija
lekt. Karolina Mauručaitienė</v>
      </c>
      <c r="L17" s="251" t="str">
        <f>+bendras!L52</f>
        <v>209*
302*</v>
      </c>
      <c r="M17" s="171">
        <f>+bendras!K61</f>
        <v>0</v>
      </c>
      <c r="N17" s="236">
        <f>+bendras!L61</f>
        <v>0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</row>
    <row r="18" spans="1:14" s="75" customFormat="1" ht="53.25" customHeight="1" thickBot="1">
      <c r="A18" s="176" t="s">
        <v>26</v>
      </c>
      <c r="B18" s="177" t="s">
        <v>35</v>
      </c>
      <c r="C18" s="178">
        <f>+bendras!K17</f>
        <v>0</v>
      </c>
      <c r="D18" s="289">
        <f>+bendras!L17</f>
        <v>0</v>
      </c>
      <c r="E18" s="180">
        <f>+bendras!K26</f>
        <v>0</v>
      </c>
      <c r="F18" s="252">
        <f>+bendras!L26</f>
        <v>0</v>
      </c>
      <c r="G18" s="178">
        <f>+bendras!K35</f>
        <v>0</v>
      </c>
      <c r="H18" s="252">
        <f>+bendras!L35</f>
        <v>0</v>
      </c>
      <c r="I18" s="178">
        <f>+bendras!K44</f>
        <v>0</v>
      </c>
      <c r="J18" s="252">
        <f>+bendras!L44</f>
        <v>0</v>
      </c>
      <c r="K18" s="178">
        <f>+bendras!K53</f>
        <v>0</v>
      </c>
      <c r="L18" s="252">
        <f>+bendras!L53</f>
        <v>0</v>
      </c>
      <c r="M18" s="180">
        <f>+bendras!K62</f>
        <v>0</v>
      </c>
      <c r="N18" s="289">
        <f>+bendras!L62</f>
        <v>0</v>
      </c>
    </row>
    <row r="19" spans="1:48" s="2" customFormat="1" ht="49.5" customHeight="1" thickBot="1">
      <c r="A19" s="182"/>
      <c r="B19" s="183"/>
      <c r="C19" s="184"/>
      <c r="D19" s="184"/>
      <c r="E19" s="74"/>
      <c r="F19" s="74"/>
      <c r="G19" s="74"/>
      <c r="H19" s="74"/>
      <c r="I19" s="74"/>
      <c r="J19" s="74"/>
      <c r="K19" s="74"/>
      <c r="L19" s="74"/>
      <c r="M19" s="74"/>
      <c r="N19" s="78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14" ht="36.75" customHeight="1" thickBot="1">
      <c r="A20" s="140" t="s">
        <v>23</v>
      </c>
      <c r="B20" s="185" t="s">
        <v>24</v>
      </c>
      <c r="C20" s="142" t="str">
        <f>+bendras!A64</f>
        <v>PIRMADIENIS</v>
      </c>
      <c r="D20" s="144">
        <f>+bendras!B64</f>
        <v>44599</v>
      </c>
      <c r="E20" s="247" t="str">
        <f>+bendras!A73</f>
        <v>ANTRADIENIS</v>
      </c>
      <c r="F20" s="238">
        <f>+bendras!B73</f>
        <v>44600</v>
      </c>
      <c r="G20" s="142" t="str">
        <f>+bendras!A82</f>
        <v>TREČIADIENIS</v>
      </c>
      <c r="H20" s="144">
        <f>+bendras!B82</f>
        <v>44601</v>
      </c>
      <c r="I20" s="142" t="str">
        <f>+bendras!A91</f>
        <v>KETVIRTADIENIS</v>
      </c>
      <c r="J20" s="144">
        <f>+bendras!B91</f>
        <v>44602</v>
      </c>
      <c r="K20" s="142" t="str">
        <f>+bendras!A100</f>
        <v>PENKTADIENIS</v>
      </c>
      <c r="L20" s="144">
        <f>+bendras!B100</f>
        <v>44603</v>
      </c>
      <c r="M20" s="142" t="str">
        <f>+bendras!A109</f>
        <v>ŠEŠTADIENIS</v>
      </c>
      <c r="N20" s="144">
        <f>+bendras!B109</f>
        <v>44604</v>
      </c>
    </row>
    <row r="21" spans="1:14" ht="91.5" customHeight="1">
      <c r="A21" s="145" t="s">
        <v>1</v>
      </c>
      <c r="B21" s="186" t="s">
        <v>28</v>
      </c>
      <c r="C21" s="149" t="str">
        <f>+bendras!K64</f>
        <v>Laisvai pasirenkami dalykai
SVEIKATAI PALANKIOS MITYBOSPAGRINDAI
lekt. Birutė Judickienė
</v>
      </c>
      <c r="D21" s="150" t="str">
        <f>+bendras!L64</f>
        <v>MS Teams</v>
      </c>
      <c r="E21" s="242" t="str">
        <f>+bendras!K73</f>
        <v>Laisvai pasirenkami dalykai
SVEIKATAI PALANKIOS MITYBOSPAGRINDAI
lekt. Birutė Judickienė</v>
      </c>
      <c r="F21" s="248" t="str">
        <f>+bendras!L73</f>
        <v>MS Teams</v>
      </c>
      <c r="G21" s="149" t="str">
        <f>+bendras!K82</f>
        <v>Laisvai pasirenkami dalykai
SVEIKATAI PALANKIOS MITYBOSPAGRINDAI
lekt. Birutė Judickienė</v>
      </c>
      <c r="H21" s="150" t="str">
        <f>+bendras!L82</f>
        <v>MS Teams</v>
      </c>
      <c r="I21" s="149" t="str">
        <f>+bendras!K91</f>
        <v>Laisvai pasirenkami dalykai
FIZINIO AKTYVUMO TECHNOLOGIJOS
lekt. Aušrelė Visockienė
DIETETIKA
Pratybos
lekt. Karolina Mauručaitienė
MULTIMEDIJA IR INTERNETAS
lekt. Danguolė Leščinskienė</v>
      </c>
      <c r="J21" s="150" t="str">
        <f>+bendras!L91</f>
        <v>Sporto salė
308*
109a*</v>
      </c>
      <c r="K21" s="149" t="str">
        <f>+bendras!K100</f>
        <v>Laisvai pasirenkami dalykai
SVEIKATAI PALANKIOS MITYBOSPAGRINDAI
lekt. Birutė Judickienė</v>
      </c>
      <c r="L21" s="150" t="str">
        <f>+bendras!L100</f>
        <v>MS Teams</v>
      </c>
      <c r="M21" s="149" t="str">
        <f>+bendras!K109</f>
        <v>Laisvai pasirenkamas dalykas
Pratybso (I pogrupis)
SLAUGA NAMUOSE (INTEGRALIOJI SLAUGA)
lekt. Teresė Draugelienė
ADMINISTRAVIMO PAGRINDAI
lekt. Vilma Savukynienė
</v>
      </c>
      <c r="N21" s="150" t="str">
        <f>+bendras!L109</f>
        <v>308*/MS Teams
303*/MS Teams</v>
      </c>
    </row>
    <row r="22" spans="1:14" ht="89.25" customHeight="1" thickBot="1">
      <c r="A22" s="153" t="s">
        <v>2</v>
      </c>
      <c r="B22" s="187" t="s">
        <v>29</v>
      </c>
      <c r="C22" s="155" t="str">
        <f>+bendras!K65</f>
        <v>Laisvai pasirenkami dalykai
SVEIKATAI PALANKIOS MITYBOSPAGRINDAI
lekt. Birutė Judickienė
MULTIMEDIJA IR INTERNETAS
lekt. Danguolė Leščinskienė</v>
      </c>
      <c r="D22" s="234" t="str">
        <f>+bendras!L65</f>
        <v>MS Teams
109a*</v>
      </c>
      <c r="E22" s="240" t="str">
        <f>+bendras!K74</f>
        <v>Laisvai pasirenkami dalykai
SVEIKATAI PALANKIOS MITYBOSPAGRINDAI
lekt. Birutė Judickienė</v>
      </c>
      <c r="F22" s="234" t="str">
        <f>+bendras!L74</f>
        <v>MS Teams</v>
      </c>
      <c r="G22" s="155" t="str">
        <f>+bendras!K83</f>
        <v>Laisvai pasirenkami dalykai
SVEIKATAI PALANKIOS MITYBOSPAGRINDAI
lekt. Birutė Judickienė</v>
      </c>
      <c r="H22" s="234" t="str">
        <f>+bendras!L83</f>
        <v>MS Teams</v>
      </c>
      <c r="I22" s="155" t="str">
        <f>+bendras!K92</f>
        <v>Laisvai pasirenkami dalykai
FIZINIO AKTYVUMO TECHNOLOGIJOS
lekt. Aušrelė Visockienė
DIETETIKA
Pratybos
lekt. Karolina Mauručaitienė
MULTIMEDIJA IR INTERNETAS
lekt. Danguolė Leščinskienė</v>
      </c>
      <c r="J22" s="234" t="str">
        <f>+bendras!L92</f>
        <v>Sporto salė
308*
109a*</v>
      </c>
      <c r="K22" s="155" t="str">
        <f>+bendras!K101</f>
        <v>Laisvai pasirenkami dalykai
SVEIKATAI PALANKIOS MITYBOSPAGRINDAI
lekt. Birutė Judickienė</v>
      </c>
      <c r="L22" s="234" t="str">
        <f>+bendras!L101</f>
        <v>MS Teams</v>
      </c>
      <c r="M22" s="155" t="str">
        <f>+bendras!K110</f>
        <v>Laisvai pasirenkamas dalykas
Pratybos (I pogrupis)
SLAUGA NAMUOSE (INTEGRALIOJI SLAUGA)
lekt. Teresė Draugelienė
ADMINISTRAVIMO PAGRINDAI
lekt. Vilma Savukynienė
</v>
      </c>
      <c r="N22" s="234" t="str">
        <f>+bendras!L110</f>
        <v>308*/MS Teams
303*/MS Teams</v>
      </c>
    </row>
    <row r="23" spans="1:14" ht="21.75" customHeight="1" thickBot="1">
      <c r="A23" s="160" t="s">
        <v>25</v>
      </c>
      <c r="B23" s="188" t="s">
        <v>30</v>
      </c>
      <c r="C23" s="162">
        <f>+bendras!K66</f>
        <v>0</v>
      </c>
      <c r="D23" s="165">
        <f>+bendras!L66</f>
        <v>0</v>
      </c>
      <c r="E23" s="281">
        <f>+bendras!K75</f>
        <v>0</v>
      </c>
      <c r="F23" s="290">
        <f>+bendras!L75</f>
        <v>0</v>
      </c>
      <c r="G23" s="162">
        <f>+bendras!K84</f>
        <v>0</v>
      </c>
      <c r="H23" s="165">
        <f>+bendras!L84</f>
        <v>0</v>
      </c>
      <c r="I23" s="162">
        <f>+bendras!K93</f>
        <v>0</v>
      </c>
      <c r="J23" s="165">
        <f>+bendras!L93</f>
        <v>0</v>
      </c>
      <c r="K23" s="162">
        <f>+bendras!K102</f>
        <v>0</v>
      </c>
      <c r="L23" s="165">
        <f>+bendras!L102</f>
        <v>0</v>
      </c>
      <c r="M23" s="162">
        <f>+bendras!K111</f>
        <v>0</v>
      </c>
      <c r="N23" s="165">
        <f>+bendras!L111</f>
        <v>0</v>
      </c>
    </row>
    <row r="24" spans="1:14" ht="82.5" customHeight="1">
      <c r="A24" s="145" t="s">
        <v>3</v>
      </c>
      <c r="B24" s="186" t="s">
        <v>31</v>
      </c>
      <c r="C24" s="167" t="str">
        <f>+bendras!K67</f>
        <v>Laisvai pasirenkamas dalykas
DIETETIKA
Pratybos
lekt. Karolina Mauručaitienė
MULTIMEDIJA IR INTERNETAS
lekt. Danguolė Leščinskienė
</v>
      </c>
      <c r="D24" s="251" t="str">
        <f>+bendras!L67</f>
        <v>308*
109a*</v>
      </c>
      <c r="E24" s="242" t="str">
        <f>+bendras!K76</f>
        <v>Laisvai pasirenkamas dalykas
DIETETIKA
Pratybos
lekt. Karolina Mauručaitienė</v>
      </c>
      <c r="F24" s="248" t="str">
        <f>+bendras!L76</f>
        <v>308*</v>
      </c>
      <c r="G24" s="167" t="str">
        <f>+bendras!K85</f>
        <v>Laisvai pasirenkamas dalykas
DIETETIKA
Pratybos
lekt. Karolina Mauručaitienė</v>
      </c>
      <c r="H24" s="251" t="str">
        <f>+bendras!L85</f>
        <v>308*</v>
      </c>
      <c r="I24" s="167" t="str">
        <f>+bendras!K94</f>
        <v>Pratybos
SLAUGOS TEISĖ IR ADMINISTRAVIMAS
doc. Sigitas Naruševičius</v>
      </c>
      <c r="J24" s="251" t="str">
        <f>+bendras!L94</f>
        <v>MS Teams</v>
      </c>
      <c r="K24" s="167">
        <f>+bendras!K103</f>
        <v>0</v>
      </c>
      <c r="L24" s="251">
        <f>+bendras!L103</f>
        <v>0</v>
      </c>
      <c r="M24" s="167" t="str">
        <f>+bendras!K112</f>
        <v>Laisvai pasirenkamas dalykas
Pratybos (II pogrupis)
SLAUGA NAMUOSE (INTEGRALIOJI SLAUGA)
lekt. Teresė Draugelienė</v>
      </c>
      <c r="N24" s="251" t="str">
        <f>+bendras!L112</f>
        <v>308*/MS Teams</v>
      </c>
    </row>
    <row r="25" spans="1:14" ht="96" customHeight="1">
      <c r="A25" s="170" t="s">
        <v>4</v>
      </c>
      <c r="B25" s="189" t="s">
        <v>32</v>
      </c>
      <c r="C25" s="167" t="str">
        <f>+bendras!K68</f>
        <v>Laisvai pasirenkamas dalykas
DIETETIKA
Pratybos
lekt. Karolina Mauručaitienė</v>
      </c>
      <c r="D25" s="251" t="str">
        <f>+bendras!L68</f>
        <v>308*</v>
      </c>
      <c r="E25" s="242" t="str">
        <f>+bendras!K77</f>
        <v>Laisvai pasirenkamas dalykas
DIETETIKA
Pratybos
lekt. Karolina Mauručaitienė</v>
      </c>
      <c r="F25" s="250" t="str">
        <f>+bendras!L77</f>
        <v>308*</v>
      </c>
      <c r="G25" s="190" t="str">
        <f>+bendras!K86</f>
        <v>Laisvai pasirenkamas dalykas
DIETETIKA
Pratybos
lekt. Karolina Mauručaitienė</v>
      </c>
      <c r="H25" s="251" t="str">
        <f>+bendras!L86</f>
        <v>308*</v>
      </c>
      <c r="I25" s="167" t="str">
        <f>+bendras!K95</f>
        <v>Pratybos
SLAUGOS TEISĖ IR ADMINISTRAVIMAS
doc. Sigitas Naruševičius</v>
      </c>
      <c r="J25" s="251" t="str">
        <f>+bendras!L95</f>
        <v>MS Teams</v>
      </c>
      <c r="K25" s="167">
        <f>+bendras!K104</f>
        <v>0</v>
      </c>
      <c r="L25" s="251">
        <f>+bendras!L104</f>
        <v>0</v>
      </c>
      <c r="M25" s="167" t="str">
        <f>+bendras!K113</f>
        <v>Laisvai pasirenkamas dalykas
Pratybos (II pogrupis)
SLAUGA NAMUOSE (INTEGRALIOJI SLAUGA)
lekt. Teresė Draugelienė</v>
      </c>
      <c r="N25" s="251" t="str">
        <f>+bendras!L113</f>
        <v>308*/MS Teams</v>
      </c>
    </row>
    <row r="26" spans="1:14" ht="78" customHeight="1">
      <c r="A26" s="191" t="s">
        <v>5</v>
      </c>
      <c r="B26" s="189" t="s">
        <v>33</v>
      </c>
      <c r="C26" s="167" t="str">
        <f>+bendras!K69</f>
        <v>Laisvai pasirenkamas dalykas
ADMINISTRAVIMO PAGRINDAI
lekt. Vilma Savukynienė</v>
      </c>
      <c r="D26" s="251" t="str">
        <f>+bendras!L69</f>
        <v>303*</v>
      </c>
      <c r="E26" s="242">
        <f>+bendras!K78</f>
        <v>0</v>
      </c>
      <c r="F26" s="250">
        <f>+bendras!L78</f>
        <v>0</v>
      </c>
      <c r="G26" s="190">
        <f>+bendras!K87</f>
        <v>0</v>
      </c>
      <c r="H26" s="251">
        <f>+bendras!L87</f>
        <v>0</v>
      </c>
      <c r="I26" s="167" t="str">
        <f>+bendras!K96</f>
        <v>Laisvai pasirenkamas dalykas
Nuo 17 val.
Pratybos (I pogrupis)
SLAUGA NAMUOSE (INTEGRALIOJI SLAUGA)
lekt. Teresė Draugelienė</v>
      </c>
      <c r="J26" s="251" t="str">
        <f>+bendras!L96</f>
        <v>308*</v>
      </c>
      <c r="K26" s="167">
        <f>+bendras!K105</f>
        <v>0</v>
      </c>
      <c r="L26" s="251">
        <f>+bendras!L105</f>
        <v>0</v>
      </c>
      <c r="M26" s="167">
        <f>+bendras!K114</f>
        <v>0</v>
      </c>
      <c r="N26" s="251">
        <f>+bendras!L114</f>
        <v>0</v>
      </c>
    </row>
    <row r="27" spans="1:14" ht="69" customHeight="1">
      <c r="A27" s="170" t="s">
        <v>6</v>
      </c>
      <c r="B27" s="189" t="s">
        <v>34</v>
      </c>
      <c r="C27" s="167" t="str">
        <f>+bendras!K70</f>
        <v>Laisvai pasirenkamas dalykas
ADMINISTRAVIMO PAGRINDAI
lekt. Vilma Savukynienė</v>
      </c>
      <c r="D27" s="251" t="str">
        <f>+bendras!L70</f>
        <v>
303*</v>
      </c>
      <c r="E27" s="242">
        <f>+bendras!K79</f>
        <v>0</v>
      </c>
      <c r="F27" s="250">
        <f>+bendras!L79</f>
        <v>0</v>
      </c>
      <c r="G27" s="190">
        <f>+bendras!K88</f>
        <v>0</v>
      </c>
      <c r="H27" s="251">
        <f>+bendras!L88</f>
        <v>0</v>
      </c>
      <c r="I27" s="167" t="str">
        <f>+bendras!K97</f>
        <v>Laisvai pasirenkamas dalykas
Pratybos (I pogrupis)
SLAUGA NAMUOSE (INTEGRALIOJI SLAUGA)
lekt. Teresė Draugelienė</v>
      </c>
      <c r="J27" s="251" t="str">
        <f>+bendras!L97</f>
        <v>308*</v>
      </c>
      <c r="K27" s="167">
        <f>+bendras!K106</f>
        <v>0</v>
      </c>
      <c r="L27" s="251">
        <f>+bendras!L106</f>
        <v>0</v>
      </c>
      <c r="M27" s="167">
        <f>+bendras!K115</f>
        <v>0</v>
      </c>
      <c r="N27" s="251">
        <f>+bendras!L115</f>
        <v>0</v>
      </c>
    </row>
    <row r="28" spans="1:14" ht="55.5" customHeight="1" thickBot="1">
      <c r="A28" s="176" t="s">
        <v>26</v>
      </c>
      <c r="B28" s="192" t="s">
        <v>35</v>
      </c>
      <c r="C28" s="167">
        <f>+bendras!K71</f>
        <v>0</v>
      </c>
      <c r="D28" s="251">
        <f>+bendras!L71</f>
        <v>0</v>
      </c>
      <c r="E28" s="242">
        <f>+bendras!K80</f>
        <v>0</v>
      </c>
      <c r="F28" s="250">
        <f>+bendras!L80</f>
        <v>0</v>
      </c>
      <c r="G28" s="190">
        <f>+bendras!K89</f>
        <v>0</v>
      </c>
      <c r="H28" s="251">
        <f>+bendras!L89</f>
        <v>0</v>
      </c>
      <c r="I28" s="167">
        <f>+bendras!K98</f>
        <v>0</v>
      </c>
      <c r="J28" s="251">
        <f>+bendras!L98</f>
        <v>0</v>
      </c>
      <c r="K28" s="167">
        <f>+bendras!K107</f>
        <v>0</v>
      </c>
      <c r="L28" s="251">
        <f>+bendras!L107</f>
        <v>0</v>
      </c>
      <c r="M28" s="167">
        <f>+bendras!K116</f>
        <v>0</v>
      </c>
      <c r="N28" s="251">
        <f>+bendras!L116</f>
        <v>0</v>
      </c>
    </row>
    <row r="29" spans="1:14" ht="41.25" customHeight="1" thickBot="1">
      <c r="A29" s="193"/>
      <c r="B29" s="194"/>
      <c r="C29" s="184"/>
      <c r="D29" s="184"/>
      <c r="E29" s="74"/>
      <c r="F29" s="74"/>
      <c r="G29" s="74"/>
      <c r="H29" s="74"/>
      <c r="I29" s="74"/>
      <c r="J29" s="74"/>
      <c r="K29" s="74"/>
      <c r="L29" s="74"/>
      <c r="M29" s="74"/>
      <c r="N29" s="78"/>
    </row>
    <row r="30" spans="1:14" ht="36.75" customHeight="1" thickBot="1">
      <c r="A30" s="140" t="s">
        <v>23</v>
      </c>
      <c r="B30" s="141" t="s">
        <v>24</v>
      </c>
      <c r="C30" s="142" t="str">
        <f>+bendras!A118</f>
        <v>PIRMADIENIS</v>
      </c>
      <c r="D30" s="144">
        <f>+bendras!B118</f>
        <v>44606</v>
      </c>
      <c r="E30" s="142" t="str">
        <f>+bendras!A127</f>
        <v>ANTRADIENIS</v>
      </c>
      <c r="F30" s="144">
        <f>+bendras!B127</f>
        <v>44607</v>
      </c>
      <c r="G30" s="142" t="str">
        <f>+bendras!A136</f>
        <v>TREČIADIENIS</v>
      </c>
      <c r="H30" s="144">
        <f>+bendras!B136</f>
        <v>44608</v>
      </c>
      <c r="I30" s="142" t="str">
        <f>+bendras!A145</f>
        <v>KETVIRTADIENIS</v>
      </c>
      <c r="J30" s="144">
        <f>+bendras!B145</f>
        <v>44609</v>
      </c>
      <c r="K30" s="142" t="str">
        <f>+bendras!A154</f>
        <v>PENKTADIENIS</v>
      </c>
      <c r="L30" s="144">
        <f>+bendras!B154</f>
        <v>44610</v>
      </c>
      <c r="M30" s="142" t="str">
        <f>+bendras!A163</f>
        <v>ŠEŠTADIENIS</v>
      </c>
      <c r="N30" s="144">
        <f>+bendras!B163</f>
        <v>44611</v>
      </c>
    </row>
    <row r="31" spans="1:14" ht="107.25" customHeight="1">
      <c r="A31" s="145" t="s">
        <v>1</v>
      </c>
      <c r="B31" s="146" t="s">
        <v>28</v>
      </c>
      <c r="C31" s="147">
        <f>+bendras!K118</f>
        <v>0</v>
      </c>
      <c r="D31" s="235">
        <f>+bendras!L118</f>
        <v>0</v>
      </c>
      <c r="E31" s="147" t="str">
        <f>+bendras!K127</f>
        <v>Teorija
KARDIOLOGINĖ SLAUGA
lekt. Rasa Karčiauskienė</v>
      </c>
      <c r="F31" s="235" t="str">
        <f>+bendras!L127</f>
        <v>MS Teams</v>
      </c>
      <c r="G31" s="196">
        <f>+bendras!K136</f>
        <v>0</v>
      </c>
      <c r="H31" s="291">
        <f>+bendras!L136</f>
        <v>0</v>
      </c>
      <c r="I31" s="147" t="str">
        <f>+bendras!K145</f>
        <v>Laisvai pasirenkami dalykai
FIZINIO AKTYVUMO TECHNOLOGIJOS
lekt. Aušrelė Visockienė
MULTIMEDIJA IR INTERNETAS
lekt. Danguolė Leščinskienė</v>
      </c>
      <c r="J31" s="235" t="str">
        <f>+bendras!L145</f>
        <v>Sporto salė
109a*</v>
      </c>
      <c r="K31" s="147">
        <f>+bendras!K154</f>
        <v>0</v>
      </c>
      <c r="L31" s="195">
        <f>+bendras!L154</f>
        <v>0</v>
      </c>
      <c r="M31" s="147" t="str">
        <f>+bendras!K163</f>
        <v>Laisvai pasirenkami dalykai
SVEIKATAI PALANKIOS MITYBOSPAGRINDAI
lekt. Birutė Judickienė
Pratybos (I pogrupis)
SLAUGA NAMUOSE(INTEGRALIOJI SLAUGA)
lekt. Teresė Draugelienė</v>
      </c>
      <c r="N31" s="151" t="str">
        <f>+bendras!L163</f>
        <v>MS Teams
309*/MS Teams</v>
      </c>
    </row>
    <row r="32" spans="1:14" ht="76.5" customHeight="1" thickBot="1">
      <c r="A32" s="153" t="s">
        <v>2</v>
      </c>
      <c r="B32" s="154" t="s">
        <v>29</v>
      </c>
      <c r="C32" s="155">
        <f>+bendras!K119</f>
        <v>0</v>
      </c>
      <c r="D32" s="240">
        <f>+bendras!L119</f>
        <v>0</v>
      </c>
      <c r="E32" s="155" t="str">
        <f>+bendras!K128</f>
        <v>Teorija
KARDIOLOGINĖ SLAUGA
lekt. Rasa Karčiauskienė</v>
      </c>
      <c r="F32" s="240" t="str">
        <f>+bendras!L128</f>
        <v>MS Teams</v>
      </c>
      <c r="G32" s="199">
        <f>+bendras!K137</f>
        <v>0</v>
      </c>
      <c r="H32" s="292">
        <f>+bendras!L137</f>
        <v>0</v>
      </c>
      <c r="I32" s="155" t="str">
        <f>+bendras!K146</f>
        <v>Laisvai pasirenkami dalykai
FIZINIO AKTYVUMO TECHNOLOGIJOS
lekt. Aušrelė Visockienė
MULTIMEDIJA IR INTERNETAS
lekt. Danguolė Leščinskienė</v>
      </c>
      <c r="J32" s="240" t="str">
        <f>+bendras!L146</f>
        <v>Sporto salė
109a*</v>
      </c>
      <c r="K32" s="155">
        <f>+bendras!K155</f>
        <v>0</v>
      </c>
      <c r="L32" s="240">
        <f>+bendras!L155</f>
        <v>0</v>
      </c>
      <c r="M32" s="155" t="str">
        <f>+bendras!K164</f>
        <v>Laisvai pasirenkami dalykai
SVEIKATAI PALANKIOS MITYBOSPAGRINDAI
lekt. Birutė Judickienė
Pratybos (I pogrupis)
SLAUGA NAMUOSE(INTEGRALIOJI SLAUGA)
lekt. Teresė Draugelienė</v>
      </c>
      <c r="N32" s="234" t="str">
        <f>+bendras!L164</f>
        <v>MS Teams
309*/MS Teams</v>
      </c>
    </row>
    <row r="33" spans="1:14" ht="20.25" customHeight="1" thickBot="1">
      <c r="A33" s="160" t="s">
        <v>25</v>
      </c>
      <c r="B33" s="161" t="s">
        <v>30</v>
      </c>
      <c r="C33" s="162">
        <f>+bendras!K120</f>
        <v>0</v>
      </c>
      <c r="D33" s="293">
        <f>+bendras!L120</f>
        <v>0</v>
      </c>
      <c r="E33" s="162">
        <f>+bendras!K129</f>
        <v>0</v>
      </c>
      <c r="F33" s="293">
        <f>+bendras!L129</f>
        <v>0</v>
      </c>
      <c r="G33" s="202">
        <f>+bendras!K138</f>
        <v>0</v>
      </c>
      <c r="H33" s="293">
        <f>+bendras!L138</f>
        <v>0</v>
      </c>
      <c r="I33" s="162">
        <f>+bendras!K147</f>
        <v>0</v>
      </c>
      <c r="J33" s="293">
        <f>+bendras!L147</f>
        <v>0</v>
      </c>
      <c r="K33" s="162">
        <f>+bendras!K156</f>
        <v>0</v>
      </c>
      <c r="L33" s="293">
        <f>+bendras!L156</f>
        <v>0</v>
      </c>
      <c r="M33" s="162">
        <f>+bendras!K165</f>
        <v>0</v>
      </c>
      <c r="N33" s="165">
        <f>+bendras!L165</f>
        <v>0</v>
      </c>
    </row>
    <row r="34" spans="1:14" ht="96.75" customHeight="1">
      <c r="A34" s="145" t="s">
        <v>3</v>
      </c>
      <c r="B34" s="146" t="s">
        <v>31</v>
      </c>
      <c r="C34" s="203">
        <f>+bendras!K121</f>
        <v>0</v>
      </c>
      <c r="D34" s="255">
        <f>+bendras!L121</f>
        <v>0</v>
      </c>
      <c r="E34" s="203" t="str">
        <f>+bendras!K130</f>
        <v>Teorija
SLAUGOS TEISĖ IR ADMINISTRAVIMAS
doc. Sigitas Naruševičius</v>
      </c>
      <c r="F34" s="255" t="str">
        <f>+bendras!L130</f>
        <v>MS Teams</v>
      </c>
      <c r="G34" s="196">
        <f>+bendras!K139</f>
        <v>0</v>
      </c>
      <c r="H34" s="291">
        <f>+bendras!L139</f>
        <v>0</v>
      </c>
      <c r="I34" s="203">
        <f>+bendras!K148</f>
        <v>0</v>
      </c>
      <c r="J34" s="255">
        <f>+bendras!L148</f>
        <v>0</v>
      </c>
      <c r="K34" s="203" t="str">
        <f>+bendras!K157</f>
        <v>Pratybos
SLAUGOS TEISĖ IR ADMINISTRAVIMAS
doc. Sigitas Naruševičius</v>
      </c>
      <c r="L34" s="255" t="str">
        <f>+bendras!L157</f>
        <v>MS Teams</v>
      </c>
      <c r="M34" s="203" t="str">
        <f>+bendras!K166</f>
        <v>Laisvai pasirenkamas dalykas
Pratybos (II pogrupis)
SLAUGA NAMUOSE(INTEGRALIOJI SLAUGA)
lekt. Teresė Draugelienė</v>
      </c>
      <c r="N34" s="294" t="str">
        <f>+bendras!L166</f>
        <v>308*/MS Teams</v>
      </c>
    </row>
    <row r="35" spans="1:14" ht="87.75" customHeight="1">
      <c r="A35" s="170" t="s">
        <v>4</v>
      </c>
      <c r="B35" s="173" t="s">
        <v>32</v>
      </c>
      <c r="C35" s="171">
        <f>+bendras!K122</f>
        <v>0</v>
      </c>
      <c r="D35" s="256">
        <f>+bendras!L122</f>
        <v>0</v>
      </c>
      <c r="E35" s="171" t="str">
        <f>+bendras!K131</f>
        <v>Teorija
SLAUGOS TEISĖ IR ADMINISTRAVIMAS
doc. Sigitas Naruševičius</v>
      </c>
      <c r="F35" s="256" t="str">
        <f>+bendras!L131</f>
        <v>MS Teams</v>
      </c>
      <c r="G35" s="207">
        <f>+bendras!K140</f>
        <v>0</v>
      </c>
      <c r="H35" s="295">
        <f>+bendras!L140</f>
        <v>0</v>
      </c>
      <c r="I35" s="171">
        <f>+bendras!K149</f>
        <v>0</v>
      </c>
      <c r="J35" s="256">
        <f>+bendras!L149</f>
        <v>0</v>
      </c>
      <c r="K35" s="171" t="str">
        <f>+bendras!K158</f>
        <v>Pratybos
SLAUGOS TEISĖ IR ADMINISTRAVIMAS
doc. Sigitas Naruševičius</v>
      </c>
      <c r="L35" s="256" t="str">
        <f>+bendras!L158</f>
        <v>MS Teams</v>
      </c>
      <c r="M35" s="171" t="str">
        <f>+bendras!K167</f>
        <v>Laisvai pasirenkamas dalykas
Pratybos (II pogrupis)
SLAUGA NAMUOSE(INTEGRALIOJI SLAUGA)
lekt. Teresė Draugelienė</v>
      </c>
      <c r="N35" s="296" t="str">
        <f>+bendras!L167</f>
        <v>308*/MS Teams</v>
      </c>
    </row>
    <row r="36" spans="1:14" ht="102.75" customHeight="1">
      <c r="A36" s="153" t="s">
        <v>5</v>
      </c>
      <c r="B36" s="154" t="s">
        <v>33</v>
      </c>
      <c r="C36" s="171" t="str">
        <f>+bendras!K123</f>
        <v>Laisvai pasirenkamas dalykai
Nuo 17 val.
Pratybos (II pogrupis)
SLAUGA NAMUOSE (INTEGRALIOJI SLAUGA)
lekt. Teresė Draugelienė
Nuo 17 val.
ADMINISTRAVIMO PAGRINDAI
lekt. Vilma Savukynienė</v>
      </c>
      <c r="D36" s="256" t="str">
        <f>+bendras!L123</f>
        <v>308*
303*</v>
      </c>
      <c r="E36" s="171">
        <f>+bendras!K132</f>
        <v>0</v>
      </c>
      <c r="F36" s="256">
        <f>+bendras!L132</f>
        <v>0</v>
      </c>
      <c r="G36" s="171">
        <f>+bendras!K141</f>
        <v>0</v>
      </c>
      <c r="H36" s="256">
        <f>+bendras!L141</f>
        <v>0</v>
      </c>
      <c r="I36" s="171">
        <f>+bendras!K150</f>
        <v>0</v>
      </c>
      <c r="J36" s="256">
        <f>+bendras!L150</f>
        <v>0</v>
      </c>
      <c r="K36" s="171" t="str">
        <f>+bendras!K159</f>
        <v>
Pratybos
KARDIOLOGINĖ SLAUGA
lekt. Rasa Karčiauskienė</v>
      </c>
      <c r="L36" s="256" t="str">
        <f>+bendras!L159</f>
        <v>305</v>
      </c>
      <c r="M36" s="171">
        <f>+bendras!K168</f>
        <v>0</v>
      </c>
      <c r="N36" s="296">
        <f>+bendras!L168</f>
        <v>0</v>
      </c>
    </row>
    <row r="37" spans="1:14" ht="88.5" customHeight="1">
      <c r="A37" s="170" t="s">
        <v>6</v>
      </c>
      <c r="B37" s="189" t="s">
        <v>34</v>
      </c>
      <c r="C37" s="171" t="str">
        <f>+bendras!K124</f>
        <v>Laisvai pasirenkamas dalykai
Pratybos (II pogrupis)
SLAUGA NAMUOSE (INTEGRALIOJI SLAUGA)
lekt. Teresė Draugelienė
ADMINISTRAVIMO PAGRINDAI
lekt. Vilma Savukynienė</v>
      </c>
      <c r="D37" s="256" t="str">
        <f>+bendras!L124</f>
        <v>308*
303*</v>
      </c>
      <c r="E37" s="171" t="str">
        <f>+bendras!K133</f>
        <v>Nuo 18 val.
Teorija
BENDRUOMENĖS SLAUGA
lekt. Dalia Kitavičienė</v>
      </c>
      <c r="F37" s="256" t="str">
        <f>+bendras!L133</f>
        <v>MS Teams</v>
      </c>
      <c r="G37" s="171">
        <f>+bendras!K142</f>
        <v>0</v>
      </c>
      <c r="H37" s="256">
        <f>+bendras!L142</f>
        <v>0</v>
      </c>
      <c r="I37" s="171">
        <f>+bendras!K151</f>
        <v>0</v>
      </c>
      <c r="J37" s="256">
        <f>+bendras!L151</f>
        <v>0</v>
      </c>
      <c r="K37" s="171" t="str">
        <f>+bendras!K160</f>
        <v>Pratybos
KARDIOLOGINĖ SLAUGA
lekt. Rasa Karčiauskienė</v>
      </c>
      <c r="L37" s="256" t="str">
        <f>+bendras!L160</f>
        <v>305</v>
      </c>
      <c r="M37" s="171">
        <f>+bendras!K169</f>
        <v>0</v>
      </c>
      <c r="N37" s="296">
        <f>+bendras!L169</f>
        <v>0</v>
      </c>
    </row>
    <row r="38" spans="1:14" ht="58.5" customHeight="1" thickBot="1">
      <c r="A38" s="176" t="s">
        <v>26</v>
      </c>
      <c r="B38" s="177" t="s">
        <v>35</v>
      </c>
      <c r="C38" s="180">
        <f>+bendras!K125</f>
        <v>0</v>
      </c>
      <c r="D38" s="237">
        <f>+bendras!L125</f>
        <v>0</v>
      </c>
      <c r="E38" s="180" t="str">
        <f>+bendras!K134</f>
        <v>Teorija
BENDRUOMENĖS SLAUGA
lekt. Dalia Kitavičienė</v>
      </c>
      <c r="F38" s="237" t="str">
        <f>+bendras!L134</f>
        <v>MS Teams</v>
      </c>
      <c r="G38" s="180">
        <f>+bendras!K143</f>
        <v>0</v>
      </c>
      <c r="H38" s="237">
        <f>+bendras!L143</f>
        <v>0</v>
      </c>
      <c r="I38" s="180">
        <f>+bendras!K152</f>
        <v>0</v>
      </c>
      <c r="J38" s="237">
        <f>+bendras!L152</f>
        <v>0</v>
      </c>
      <c r="K38" s="180">
        <f>+bendras!K161</f>
        <v>0</v>
      </c>
      <c r="L38" s="237">
        <f>+bendras!L161</f>
        <v>0</v>
      </c>
      <c r="M38" s="180">
        <f>+bendras!K170</f>
        <v>0</v>
      </c>
      <c r="N38" s="297">
        <f>+bendras!L170</f>
        <v>0</v>
      </c>
    </row>
    <row r="39" spans="1:14" ht="58.5" customHeight="1" thickBot="1">
      <c r="A39" s="212"/>
      <c r="B39" s="212"/>
      <c r="C39" s="213"/>
      <c r="D39" s="214"/>
      <c r="E39" s="213"/>
      <c r="F39" s="214"/>
      <c r="G39" s="213"/>
      <c r="H39" s="214"/>
      <c r="I39" s="213"/>
      <c r="J39" s="214"/>
      <c r="K39" s="215"/>
      <c r="L39" s="216"/>
      <c r="M39" s="215"/>
      <c r="N39" s="216"/>
    </row>
    <row r="40" spans="1:14" ht="36.75" customHeight="1" thickBot="1">
      <c r="A40" s="140" t="s">
        <v>23</v>
      </c>
      <c r="B40" s="141" t="s">
        <v>24</v>
      </c>
      <c r="C40" s="142" t="str">
        <f>+bendras!A171</f>
        <v>PIRMADIENIS</v>
      </c>
      <c r="D40" s="144">
        <f>+bendras!B171</f>
        <v>44613</v>
      </c>
      <c r="E40" s="142" t="str">
        <f>+bendras!A179</f>
        <v>ANTRADIENIS</v>
      </c>
      <c r="F40" s="144">
        <f>+bendras!B179</f>
        <v>44614</v>
      </c>
      <c r="G40" s="142" t="str">
        <f>+bendras!A187</f>
        <v>TREČIADIENIS</v>
      </c>
      <c r="H40" s="144">
        <f>+bendras!B187</f>
        <v>44615</v>
      </c>
      <c r="I40" s="142" t="str">
        <f>+bendras!A196</f>
        <v>KETVIRTADIENIS</v>
      </c>
      <c r="J40" s="144">
        <f>+bendras!B196</f>
        <v>44616</v>
      </c>
      <c r="K40" s="142" t="str">
        <f>+bendras!A205</f>
        <v>PENKTADIENIS</v>
      </c>
      <c r="L40" s="144">
        <f>+bendras!B205</f>
        <v>44617</v>
      </c>
      <c r="M40" s="142" t="str">
        <f>+bendras!A214</f>
        <v>ŠEŠTADIENIS</v>
      </c>
      <c r="N40" s="144">
        <f>+bendras!B214</f>
        <v>44618</v>
      </c>
    </row>
    <row r="41" spans="1:14" ht="108" customHeight="1">
      <c r="A41" s="145" t="s">
        <v>1</v>
      </c>
      <c r="B41" s="146" t="s">
        <v>28</v>
      </c>
      <c r="C41" s="147">
        <f>+bendras!K171</f>
        <v>0</v>
      </c>
      <c r="D41" s="235">
        <f>+bendras!L171</f>
        <v>0</v>
      </c>
      <c r="E41" s="147" t="str">
        <f>+bendras!K179</f>
        <v>Teorija
KARDIOLOGINĖ SLAUGA
lekt. Rasa Karčiauskienė</v>
      </c>
      <c r="F41" s="235" t="str">
        <f>+bendras!L179</f>
        <v>MS Teams</v>
      </c>
      <c r="G41" s="147">
        <f>+bendras!K187</f>
        <v>0</v>
      </c>
      <c r="H41" s="235">
        <f>+bendras!L187</f>
        <v>0</v>
      </c>
      <c r="I41" s="147" t="str">
        <f>+bendras!K196</f>
        <v>Laisvai pasirenkami dalykai
FIZINIO AKTYVUMO TECHNOLOGIJOS
lekt. Aušrelė Visockienė
MULTIMEDIJA IR INTERNETAS
lekt. Danguolė Leščinskienė</v>
      </c>
      <c r="J41" s="195" t="str">
        <f>+bendras!L196</f>
        <v>Sporto salė
109a*</v>
      </c>
      <c r="K41" s="147">
        <f>+bendras!K205</f>
        <v>0</v>
      </c>
      <c r="L41" s="235">
        <f>+bendras!L205</f>
        <v>0</v>
      </c>
      <c r="M41" s="147" t="str">
        <f>+bendras!K214</f>
        <v>
Laisvai pasirenkamas dalykas
Pratybos (II pogrupis)
SLAUGA NAMUOSE(INTEGRALIOJI SLAUGA)
lekt. Teresė Draugelienė
DIETETIKA
Konsultacija
lekt. Karolina Mauručaitienė</v>
      </c>
      <c r="N41" s="151" t="str">
        <f>+bendras!L214</f>
        <v>308*/MS Teams
302*</v>
      </c>
    </row>
    <row r="42" spans="1:14" ht="98.25" customHeight="1" thickBot="1">
      <c r="A42" s="153" t="s">
        <v>2</v>
      </c>
      <c r="B42" s="154" t="s">
        <v>29</v>
      </c>
      <c r="C42" s="149">
        <f>+bendras!K172</f>
        <v>0</v>
      </c>
      <c r="D42" s="242">
        <f>+bendras!L172</f>
        <v>0</v>
      </c>
      <c r="E42" s="149" t="str">
        <f>+bendras!K180</f>
        <v>Teorija
KARDIOLOGINĖ SLAUGA
lekt. Rasa Karčiauskienė</v>
      </c>
      <c r="F42" s="242" t="str">
        <f>+bendras!L180</f>
        <v>MS Teams</v>
      </c>
      <c r="G42" s="149">
        <f>+bendras!K188</f>
        <v>0</v>
      </c>
      <c r="H42" s="242">
        <f>+bendras!L188</f>
        <v>0</v>
      </c>
      <c r="I42" s="149" t="str">
        <f>+bendras!K197</f>
        <v>Laisvai pasirenkami dalykai
FIZINIO AKTYVUMO TECHNOLOGIJOS
lekt. Aušrelė Visockienė
MULTIMEDIJA IR INTERNETAS
lekt. Danguolė Leščinskienė</v>
      </c>
      <c r="J42" s="242" t="str">
        <f>+bendras!L197</f>
        <v>Sporto salė
109a*</v>
      </c>
      <c r="K42" s="149">
        <f>+bendras!K206</f>
        <v>0</v>
      </c>
      <c r="L42" s="242">
        <f>+bendras!L206</f>
        <v>0</v>
      </c>
      <c r="M42" s="149" t="str">
        <f>+bendras!K215</f>
        <v>Laisvai pasirenkamas dalykas
Pratybos (II pogrupis)
SLAUGA NAMUOSE(INTEGRALIOJI SLAUGA)
lekt. Teresė Draugelienė
DIETETIKA
Konsultacija
lekt. Karolina Mauručaitienė</v>
      </c>
      <c r="N42" s="248" t="str">
        <f>+bendras!L215</f>
        <v>308*/MS Teams
302*</v>
      </c>
    </row>
    <row r="43" spans="1:14" ht="20.25" customHeight="1" thickBot="1">
      <c r="A43" s="160" t="s">
        <v>25</v>
      </c>
      <c r="B43" s="161" t="s">
        <v>30</v>
      </c>
      <c r="C43" s="220">
        <f>+bendras!K173</f>
        <v>0</v>
      </c>
      <c r="D43" s="284">
        <f>+bendras!L173</f>
        <v>0</v>
      </c>
      <c r="E43" s="220">
        <f>+bendras!K181</f>
        <v>0</v>
      </c>
      <c r="F43" s="284">
        <f>+bendras!L181</f>
        <v>0</v>
      </c>
      <c r="G43" s="220">
        <f>+bendras!K189</f>
        <v>0</v>
      </c>
      <c r="H43" s="284">
        <f>+bendras!L189</f>
        <v>0</v>
      </c>
      <c r="I43" s="220">
        <f>+bendras!K198</f>
        <v>0</v>
      </c>
      <c r="J43" s="284">
        <f>+bendras!L198</f>
        <v>0</v>
      </c>
      <c r="K43" s="220">
        <f>+bendras!K207</f>
        <v>0</v>
      </c>
      <c r="L43" s="284">
        <f>+bendras!L207</f>
        <v>0</v>
      </c>
      <c r="M43" s="220">
        <f>+bendras!K216</f>
        <v>0</v>
      </c>
      <c r="N43" s="285">
        <f>+bendras!L216</f>
        <v>0</v>
      </c>
    </row>
    <row r="44" spans="1:14" ht="96.75" customHeight="1">
      <c r="A44" s="145" t="s">
        <v>3</v>
      </c>
      <c r="B44" s="146" t="s">
        <v>31</v>
      </c>
      <c r="C44" s="147">
        <f>+bendras!K174</f>
        <v>0</v>
      </c>
      <c r="D44" s="235">
        <f>+bendras!L174</f>
        <v>0</v>
      </c>
      <c r="E44" s="147">
        <f>+bendras!K182</f>
        <v>0</v>
      </c>
      <c r="F44" s="235">
        <f>+bendras!L182</f>
        <v>0</v>
      </c>
      <c r="G44" s="147">
        <f>+bendras!K190</f>
        <v>0</v>
      </c>
      <c r="H44" s="235">
        <f>+bendras!L190</f>
        <v>0</v>
      </c>
      <c r="I44" s="147" t="str">
        <f>+bendras!K199</f>
        <v>Pratybos
SLAUGOS TEISĖ IR ADMINISTRAVIMAS
doc. Sigitas Naruševičius</v>
      </c>
      <c r="J44" s="235" t="str">
        <f>+bendras!L199</f>
        <v>MS Teams</v>
      </c>
      <c r="K44" s="147">
        <f>+bendras!K208</f>
        <v>0</v>
      </c>
      <c r="L44" s="235">
        <f>+bendras!L208</f>
        <v>0</v>
      </c>
      <c r="M44" s="147">
        <f>+bendras!K217</f>
        <v>0</v>
      </c>
      <c r="N44" s="245">
        <f>+bendras!L217</f>
        <v>0</v>
      </c>
    </row>
    <row r="45" spans="1:14" ht="95.25" customHeight="1">
      <c r="A45" s="170" t="s">
        <v>4</v>
      </c>
      <c r="B45" s="173" t="s">
        <v>32</v>
      </c>
      <c r="C45" s="224">
        <f>+bendras!K175</f>
        <v>0</v>
      </c>
      <c r="D45" s="244">
        <f>+bendras!L175</f>
        <v>0</v>
      </c>
      <c r="E45" s="224">
        <f>+bendras!K183</f>
        <v>0</v>
      </c>
      <c r="F45" s="244">
        <f>+bendras!L183</f>
        <v>0</v>
      </c>
      <c r="G45" s="224">
        <f>+bendras!K191</f>
        <v>0</v>
      </c>
      <c r="H45" s="244">
        <f>+bendras!L191</f>
        <v>0</v>
      </c>
      <c r="I45" s="224" t="str">
        <f>+bendras!K200</f>
        <v>Pratybos
SLAUGOS TEISĖ IR ADMINISTRAVIMAS
doc. Sigitas Naruševičius</v>
      </c>
      <c r="J45" s="244" t="str">
        <f>+bendras!L200</f>
        <v>MS Teams</v>
      </c>
      <c r="K45" s="224">
        <f>+bendras!K209</f>
        <v>0</v>
      </c>
      <c r="L45" s="244">
        <f>+bendras!L209</f>
        <v>0</v>
      </c>
      <c r="M45" s="224">
        <f>+bendras!K218</f>
        <v>0</v>
      </c>
      <c r="N45" s="246">
        <f>+bendras!L218</f>
        <v>0</v>
      </c>
    </row>
    <row r="46" spans="1:14" ht="78.75" customHeight="1">
      <c r="A46" s="153" t="s">
        <v>5</v>
      </c>
      <c r="B46" s="154" t="s">
        <v>33</v>
      </c>
      <c r="C46" s="224">
        <f>+bendras!K176</f>
        <v>0</v>
      </c>
      <c r="D46" s="244">
        <f>+bendras!L176</f>
        <v>0</v>
      </c>
      <c r="E46" s="224" t="str">
        <f>+bendras!K184</f>
        <v>Nuo 17 val.
Laisvai pasirenkamas dalykas
ADMINISTRAVIMO PAGRINDAI
lekt. Vilma Savukynienė</v>
      </c>
      <c r="F46" s="244" t="str">
        <f>+bendras!L184</f>
        <v>303*</v>
      </c>
      <c r="G46" s="224">
        <f>+bendras!K192</f>
        <v>0</v>
      </c>
      <c r="H46" s="244">
        <f>+bendras!L192</f>
        <v>0</v>
      </c>
      <c r="I46" s="224">
        <f>+bendras!K201</f>
        <v>0</v>
      </c>
      <c r="J46" s="244">
        <f>+bendras!L201</f>
        <v>0</v>
      </c>
      <c r="K46" s="224" t="str">
        <f>+bendras!K210</f>
        <v>
Laisvai pasirenkamas dalykas 
Nuo 17 val. 
Pratybos (I pogrupis)
SLAUGA NAMUOSE(INTEGRALIOJI SLAUGA)
lekt. Teresė Draugelienė</v>
      </c>
      <c r="L46" s="244" t="str">
        <f>+bendras!L210</f>
        <v>308*</v>
      </c>
      <c r="M46" s="224">
        <f>+bendras!K219</f>
        <v>0</v>
      </c>
      <c r="N46" s="246">
        <f>+bendras!L219</f>
        <v>0</v>
      </c>
    </row>
    <row r="47" spans="1:14" ht="73.5" customHeight="1">
      <c r="A47" s="170" t="s">
        <v>6</v>
      </c>
      <c r="B47" s="189" t="s">
        <v>34</v>
      </c>
      <c r="C47" s="224">
        <f>+bendras!K177</f>
        <v>0</v>
      </c>
      <c r="D47" s="244">
        <f>+bendras!L177</f>
        <v>0</v>
      </c>
      <c r="E47" s="224" t="str">
        <f>+bendras!K185</f>
        <v>Laisvai pasirenkami dalykas
ADMINISTRAVIMO PAGRINDAI
lekt. Vilma Savukynienė</v>
      </c>
      <c r="F47" s="244" t="str">
        <f>+bendras!L185</f>
        <v>303*</v>
      </c>
      <c r="G47" s="224">
        <f>+bendras!K193</f>
        <v>0</v>
      </c>
      <c r="H47" s="244">
        <f>+bendras!L193</f>
        <v>0</v>
      </c>
      <c r="I47" s="224" t="str">
        <f>+bendras!K203</f>
        <v>Teorija
BENDRUOMENĖS SLAUGA
lekt. Dalia Kitavičienė</v>
      </c>
      <c r="J47" s="244" t="str">
        <f>+bendras!L203</f>
        <v>MS teams</v>
      </c>
      <c r="K47" s="224" t="str">
        <f>+bendras!K211</f>
        <v>Laisvai pasirenkamas dalykas
Pratybos (I pogrupis)
SLAUGA NAMUOSE(INTEGRALIOJI SLAUGA)
lekt. Teresė Draugelienė</v>
      </c>
      <c r="L47" s="244" t="str">
        <f>+bendras!L211</f>
        <v>308*</v>
      </c>
      <c r="M47" s="224">
        <f>+bendras!K220</f>
        <v>0</v>
      </c>
      <c r="N47" s="246">
        <f>+bendras!L220</f>
        <v>0</v>
      </c>
    </row>
    <row r="48" spans="1:14" ht="58.5" customHeight="1" thickBot="1">
      <c r="A48" s="176" t="s">
        <v>26</v>
      </c>
      <c r="B48" s="177" t="s">
        <v>35</v>
      </c>
      <c r="C48" s="228"/>
      <c r="D48" s="257">
        <f>+bendras!L178</f>
        <v>0</v>
      </c>
      <c r="E48" s="228">
        <f>+bendras!K186</f>
        <v>0</v>
      </c>
      <c r="F48" s="231">
        <f>+bendras!L186</f>
        <v>0</v>
      </c>
      <c r="G48" s="228">
        <f>+bendras!K194</f>
        <v>0</v>
      </c>
      <c r="H48" s="257">
        <f>+bendras!L194</f>
        <v>0</v>
      </c>
      <c r="I48" s="228">
        <f>+bendras!K204</f>
        <v>0</v>
      </c>
      <c r="J48" s="257">
        <f>+bendras!L204</f>
        <v>0</v>
      </c>
      <c r="K48" s="228">
        <f>+bendras!K213</f>
        <v>0</v>
      </c>
      <c r="L48" s="257">
        <f>+bendras!L213</f>
        <v>0</v>
      </c>
      <c r="M48" s="228">
        <f>+bendras!K221</f>
        <v>0</v>
      </c>
      <c r="N48" s="80">
        <f>+bendras!L221</f>
        <v>0</v>
      </c>
    </row>
    <row r="49" spans="1:14" ht="58.5" customHeight="1" thickBot="1">
      <c r="A49" s="253"/>
      <c r="B49" s="253"/>
      <c r="C49" s="233"/>
      <c r="D49" s="241"/>
      <c r="E49" s="241"/>
      <c r="F49" s="215"/>
      <c r="G49" s="241"/>
      <c r="H49" s="241"/>
      <c r="I49" s="233"/>
      <c r="J49" s="241"/>
      <c r="K49" s="241"/>
      <c r="L49" s="241"/>
      <c r="M49" s="233"/>
      <c r="N49" s="241"/>
    </row>
    <row r="50" spans="1:14" ht="57" customHeight="1" thickBot="1">
      <c r="A50" s="140" t="s">
        <v>23</v>
      </c>
      <c r="B50" s="141" t="s">
        <v>24</v>
      </c>
      <c r="C50" s="142" t="str">
        <f>+bendras!A222</f>
        <v>PIRMADIENIS</v>
      </c>
      <c r="D50" s="144">
        <f>+bendras!B222</f>
        <v>44620</v>
      </c>
      <c r="E50" s="142" t="str">
        <f>+bendras!A231</f>
        <v>ANTRADIENIS</v>
      </c>
      <c r="F50" s="144">
        <f>+bendras!B231</f>
        <v>44621</v>
      </c>
      <c r="G50" s="142" t="str">
        <f>+bendras!A239</f>
        <v>TREČIADIENIS</v>
      </c>
      <c r="H50" s="144">
        <f>+bendras!B239</f>
        <v>44622</v>
      </c>
      <c r="I50" s="142" t="str">
        <f>+bendras!A248</f>
        <v>KETVIRTADIENIS</v>
      </c>
      <c r="J50" s="144">
        <f>+bendras!B248</f>
        <v>44623</v>
      </c>
      <c r="K50" s="142" t="str">
        <f>+bendras!A257</f>
        <v>PENKTADIENIS</v>
      </c>
      <c r="L50" s="144">
        <f>+bendras!B257</f>
        <v>44624</v>
      </c>
      <c r="M50" s="142" t="str">
        <f>+bendras!A265</f>
        <v>ŠEŠTADIENIS</v>
      </c>
      <c r="N50" s="144">
        <f>+bendras!B265</f>
        <v>44625</v>
      </c>
    </row>
    <row r="51" spans="1:14" ht="87.75" customHeight="1">
      <c r="A51" s="145" t="s">
        <v>1</v>
      </c>
      <c r="B51" s="146" t="s">
        <v>28</v>
      </c>
      <c r="C51" s="147">
        <f>+bendras!K222</f>
        <v>0</v>
      </c>
      <c r="D51" s="235">
        <f>+bendras!L222</f>
        <v>0</v>
      </c>
      <c r="E51" s="147" t="str">
        <f>+bendras!K231</f>
        <v>
Pratybos
KARDIOLOGINĖ SLAUGA
lekt. Rasa Karčiauskienė</v>
      </c>
      <c r="F51" s="235" t="str">
        <f>+bendras!L231</f>
        <v>315</v>
      </c>
      <c r="G51" s="147">
        <f>+bendras!K239</f>
        <v>0</v>
      </c>
      <c r="H51" s="235">
        <f>+bendras!L239</f>
        <v>0</v>
      </c>
      <c r="I51" s="147" t="str">
        <f>+bendras!K248</f>
        <v>Laisvai pasirenkami dalykai
FIZINIO AKTYVUMO TECHNOLOGIJOS
lekt. Aušrelė Visockienė
MULTIMEDIJA IR INTERNETAS
lekt. Danguolė Leščinskienė</v>
      </c>
      <c r="J51" s="195" t="str">
        <f>+bendras!L248</f>
        <v>Sporto salė
109a*</v>
      </c>
      <c r="K51" s="147" t="str">
        <f>+bendras!K257</f>
        <v>Pratybos
PALITYVIOJI IR ONKOLOGIN4 SLAUGA
lekt. Alma Paškevičė</v>
      </c>
      <c r="L51" s="235" t="str">
        <f>+bendras!L257</f>
        <v>MS Teams</v>
      </c>
      <c r="M51" s="147" t="str">
        <f>+bendras!K265</f>
        <v>
Laisvai pasirenkamas dalykas
Pratybos (I pogrupis)
SLAUGA NAMUOSE(INTEGRALIOJI SLAUGA)
lekt. Teresė Draugelienė</v>
      </c>
      <c r="N51" s="151" t="str">
        <f>+bendras!L265</f>
        <v>308*/MS Teams</v>
      </c>
    </row>
    <row r="52" spans="1:14" ht="86.25" customHeight="1" thickBot="1">
      <c r="A52" s="153" t="s">
        <v>2</v>
      </c>
      <c r="B52" s="154" t="s">
        <v>29</v>
      </c>
      <c r="C52" s="149">
        <f>+bendras!K223</f>
        <v>0</v>
      </c>
      <c r="D52" s="242">
        <f>+bendras!L223</f>
        <v>0</v>
      </c>
      <c r="E52" s="239" t="str">
        <f>+bendras!K232</f>
        <v>Pratybos
KARDIOLOGINĖ SLAUGA
lekt. Rasa Karčiauskienė</v>
      </c>
      <c r="F52" s="242" t="str">
        <f>+bendras!L232</f>
        <v>315</v>
      </c>
      <c r="G52" s="149">
        <f>+bendras!K240</f>
        <v>0</v>
      </c>
      <c r="H52" s="242">
        <f>+bendras!L240</f>
        <v>0</v>
      </c>
      <c r="I52" s="149" t="str">
        <f>+bendras!K249</f>
        <v>Laisvai pasirenkami dalykai
FIZINIO AKTYVUMO TECHNOLOGIJOS
lekt. Aušrelė Visockienė
MULTIMEDIJA IR INTERNETAS
lekt. Danguolė Leščinskienė</v>
      </c>
      <c r="J52" s="242" t="str">
        <f>+bendras!L249</f>
        <v>Sporto salė
109a*</v>
      </c>
      <c r="K52" s="149" t="str">
        <f>+bendras!K258</f>
        <v>Pratybos
PALITYVIOJI IR ONKOLOGIN4 SLAUGA
lekt. Alma Paškevičė</v>
      </c>
      <c r="L52" s="242" t="str">
        <f>+bendras!L258</f>
        <v>MS Teams</v>
      </c>
      <c r="M52" s="149" t="str">
        <f>+bendras!K266</f>
        <v>Laisvai pasirenkamas dalykas
Pratybos (I pogrupis)
SLAUGA NAMUOSE(INTEGRALIOJI SLAUGA)
lekt. Teresė Draugelienė</v>
      </c>
      <c r="N52" s="248" t="str">
        <f>+bendras!L266</f>
        <v>308*/MS Teams</v>
      </c>
    </row>
    <row r="53" spans="1:14" ht="27" customHeight="1" thickBot="1">
      <c r="A53" s="160" t="s">
        <v>25</v>
      </c>
      <c r="B53" s="161" t="s">
        <v>30</v>
      </c>
      <c r="C53" s="220">
        <f>+bendras!K224</f>
        <v>0</v>
      </c>
      <c r="D53" s="284">
        <f>+bendras!L224</f>
        <v>0</v>
      </c>
      <c r="E53" s="220">
        <f>+bendras!K233</f>
        <v>0</v>
      </c>
      <c r="F53" s="284">
        <f>+bendras!L233</f>
        <v>0</v>
      </c>
      <c r="G53" s="220">
        <f>+bendras!K241</f>
        <v>0</v>
      </c>
      <c r="H53" s="284">
        <f>+bendras!L241</f>
        <v>0</v>
      </c>
      <c r="I53" s="220">
        <f>+bendras!K250</f>
        <v>0</v>
      </c>
      <c r="J53" s="284">
        <f>+bendras!L250</f>
        <v>0</v>
      </c>
      <c r="K53" s="220">
        <f>+bendras!K259</f>
        <v>0</v>
      </c>
      <c r="L53" s="284">
        <f>+bendras!L259</f>
        <v>0</v>
      </c>
      <c r="M53" s="220">
        <f>+bendras!K267</f>
        <v>0</v>
      </c>
      <c r="N53" s="285">
        <f>+bendras!L267</f>
        <v>0</v>
      </c>
    </row>
    <row r="54" spans="1:14" ht="100.5" customHeight="1">
      <c r="A54" s="145" t="s">
        <v>3</v>
      </c>
      <c r="B54" s="146" t="s">
        <v>31</v>
      </c>
      <c r="C54" s="147" t="str">
        <f>+bendras!K225</f>
        <v>Teorija
SLAUGOS TEISĖ IR ADMINISTRAVIMAS
doc. Sigitas Naruševičius</v>
      </c>
      <c r="D54" s="235" t="str">
        <f>+bendras!L225</f>
        <v>MS Teams</v>
      </c>
      <c r="E54" s="147" t="str">
        <f>+bendras!K234</f>
        <v>Teorija
PALITYVIOJI IR ONKOLOGIN4 SLAUGA
lekt. Alma Paškevičė</v>
      </c>
      <c r="F54" s="235" t="str">
        <f>+bendras!L234</f>
        <v>MS Teams</v>
      </c>
      <c r="G54" s="147">
        <f>+bendras!K242</f>
        <v>0</v>
      </c>
      <c r="H54" s="235">
        <f>+bendras!L242</f>
        <v>0</v>
      </c>
      <c r="I54" s="147" t="str">
        <f>+bendras!K251</f>
        <v>Pratybos
SLAUGOS TEISĖ IR ADMINISTRAVIMAS
doc. Sigitas Naruševičius</v>
      </c>
      <c r="J54" s="235" t="str">
        <f>+bendras!L251</f>
        <v>MS Teams</v>
      </c>
      <c r="K54" s="147" t="str">
        <f>+bendras!K260</f>
        <v>Pratybos
PALITYVIOJI IR ONKOLOGIN4 SLAUGA
lekt. Alma Paškevičė</v>
      </c>
      <c r="L54" s="235" t="str">
        <f>+bendras!L260</f>
        <v>MS Teams</v>
      </c>
      <c r="M54" s="147">
        <f>+bendras!K268</f>
        <v>0</v>
      </c>
      <c r="N54" s="245">
        <f>+bendras!L268</f>
        <v>0</v>
      </c>
    </row>
    <row r="55" spans="1:14" ht="99.75" customHeight="1">
      <c r="A55" s="170" t="s">
        <v>4</v>
      </c>
      <c r="B55" s="173" t="s">
        <v>32</v>
      </c>
      <c r="C55" s="224" t="str">
        <f>+bendras!K226</f>
        <v>Teorija
SLAUGOS TEISĖ IR ADMINISTRAVIMAS
doc. Sigitas Naruševičius</v>
      </c>
      <c r="D55" s="244" t="str">
        <f>+bendras!L226</f>
        <v>MS Teams</v>
      </c>
      <c r="E55" s="224" t="str">
        <f>+bendras!K235</f>
        <v>Teorija
PALITYVIOJI IR ONKOLOGIN4 SLAUGA
lekt. Alma Paškevičė</v>
      </c>
      <c r="F55" s="244" t="str">
        <f>+bendras!L235</f>
        <v>MS Teams</v>
      </c>
      <c r="G55" s="224">
        <f>+bendras!K243</f>
        <v>0</v>
      </c>
      <c r="H55" s="244">
        <f>+bendras!L243</f>
        <v>0</v>
      </c>
      <c r="I55" s="224" t="str">
        <f>+bendras!K252</f>
        <v>Pratybos
SLAUGOS TEISĖ IR ADMINISTRAVIMAS
doc. Sigitas Naruševičius</v>
      </c>
      <c r="J55" s="244" t="str">
        <f>+bendras!L252</f>
        <v>MS Teams</v>
      </c>
      <c r="K55" s="224">
        <f>+bendras!K261</f>
        <v>0</v>
      </c>
      <c r="L55" s="244">
        <f>+bendras!L261</f>
        <v>0</v>
      </c>
      <c r="M55" s="224">
        <f>+bendras!K269</f>
        <v>0</v>
      </c>
      <c r="N55" s="246">
        <f>+bendras!L269</f>
        <v>0</v>
      </c>
    </row>
    <row r="56" spans="1:14" ht="75.75" customHeight="1">
      <c r="A56" s="153" t="s">
        <v>5</v>
      </c>
      <c r="B56" s="154" t="s">
        <v>33</v>
      </c>
      <c r="C56" s="224">
        <f>+bendras!K227</f>
        <v>0</v>
      </c>
      <c r="D56" s="244">
        <f>+bendras!L227</f>
        <v>0</v>
      </c>
      <c r="E56" s="224" t="str">
        <f>+bendras!K236</f>
        <v>Nuo 17 val.
Laisvai pasirenkamas dalykas
ADMINISTRAVIMO PAGRINDAI
lekt. Vilma Savukynienė</v>
      </c>
      <c r="F56" s="244" t="str">
        <f>+bendras!L236</f>
        <v>303*</v>
      </c>
      <c r="G56" s="224">
        <f>+bendras!K244</f>
        <v>0</v>
      </c>
      <c r="H56" s="244">
        <f>+bendras!L244</f>
        <v>0</v>
      </c>
      <c r="I56" s="224">
        <f>+bendras!K253</f>
        <v>0</v>
      </c>
      <c r="J56" s="244">
        <f>+bendras!L253</f>
        <v>0</v>
      </c>
      <c r="K56" s="224" t="str">
        <f>+bendras!K262</f>
        <v>
Laisvai pasirenkamas dalykas
Nuo 17 val.
Pratybos (II pogrupis)
SLAUGA NAMUOSE(INTEGRALIOJI SLAUGA)
lekt. Teresė Draugelienė</v>
      </c>
      <c r="L56" s="244" t="str">
        <f>+bendras!L262</f>
        <v>308*</v>
      </c>
      <c r="M56" s="224">
        <f>+bendras!K270</f>
        <v>0</v>
      </c>
      <c r="N56" s="246">
        <f>+bendras!L270</f>
        <v>0</v>
      </c>
    </row>
    <row r="57" spans="1:48" s="4" customFormat="1" ht="77.25" customHeight="1">
      <c r="A57" s="170" t="s">
        <v>6</v>
      </c>
      <c r="B57" s="189" t="s">
        <v>34</v>
      </c>
      <c r="C57" s="224">
        <f>+bendras!K229</f>
        <v>0</v>
      </c>
      <c r="D57" s="244">
        <f>+bendras!L229</f>
        <v>0</v>
      </c>
      <c r="E57" s="224" t="str">
        <f>+bendras!K237</f>
        <v>Laisvai pasirenkami dalykas
ADMINISTRAVIMO PAGRINDAI
lekt. Vilma Savukynienė</v>
      </c>
      <c r="F57" s="244" t="str">
        <f>+bendras!L237</f>
        <v>303*</v>
      </c>
      <c r="G57" s="224">
        <f>+bendras!K245</f>
        <v>0</v>
      </c>
      <c r="H57" s="244">
        <f>+bendras!L245</f>
        <v>0</v>
      </c>
      <c r="I57" s="224" t="str">
        <f>+bendras!K255</f>
        <v>Teorija
BENDRUOMENĖS SLAUGA
lekt. Dalia Kitavičienė</v>
      </c>
      <c r="J57" s="244" t="str">
        <f>+bendras!L255</f>
        <v>MS Teams</v>
      </c>
      <c r="K57" s="224" t="str">
        <f>+bendras!K263</f>
        <v>Laisvai pasirenkamas dalykas
Pratybos (II pogrupis)
SLAUGA NAMUOSE(INTEGRALIOJI SLAUGA)
lekt. Teresė Draugelienė</v>
      </c>
      <c r="L57" s="244" t="str">
        <f>+bendras!L263</f>
        <v>308*</v>
      </c>
      <c r="M57" s="224">
        <f>+bendras!K271</f>
        <v>0</v>
      </c>
      <c r="N57" s="246">
        <f>+bendras!L271</f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s="4" customFormat="1" ht="47.25" customHeight="1" thickBot="1">
      <c r="A58" s="176" t="s">
        <v>26</v>
      </c>
      <c r="B58" s="177" t="s">
        <v>35</v>
      </c>
      <c r="C58" s="228"/>
      <c r="D58" s="257">
        <f>+bendras!L230</f>
        <v>0</v>
      </c>
      <c r="E58" s="228">
        <f>+bendras!K238</f>
        <v>0</v>
      </c>
      <c r="F58" s="231">
        <f>+bendras!L238</f>
        <v>0</v>
      </c>
      <c r="G58" s="228">
        <f>+bendras!K247</f>
        <v>0</v>
      </c>
      <c r="H58" s="257">
        <f>+bendras!L247</f>
        <v>0</v>
      </c>
      <c r="I58" s="228">
        <f>+bendras!K256</f>
        <v>0</v>
      </c>
      <c r="J58" s="257">
        <f>+bendras!L256</f>
        <v>0</v>
      </c>
      <c r="K58" s="228">
        <f>+bendras!K264</f>
        <v>0</v>
      </c>
      <c r="L58" s="257">
        <f>+bendras!L264</f>
        <v>0</v>
      </c>
      <c r="M58" s="228">
        <f>+bendras!K272</f>
        <v>0</v>
      </c>
      <c r="N58" s="80">
        <f>+bendras!L272</f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s="4" customFormat="1" ht="15.75" customHeight="1" thickBot="1">
      <c r="A59" s="137"/>
      <c r="B59" s="139"/>
      <c r="C59" s="137"/>
      <c r="D59" s="139"/>
      <c r="E59" s="137"/>
      <c r="F59" s="139"/>
      <c r="G59" s="137"/>
      <c r="H59" s="139"/>
      <c r="I59" s="137"/>
      <c r="J59" s="139"/>
      <c r="K59" s="137"/>
      <c r="L59" s="139"/>
      <c r="M59" s="137"/>
      <c r="N59" s="137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s="4" customFormat="1" ht="36" customHeight="1" thickBot="1">
      <c r="A60" s="140" t="s">
        <v>23</v>
      </c>
      <c r="B60" s="141" t="s">
        <v>24</v>
      </c>
      <c r="C60" s="142" t="str">
        <f>+bendras!A273</f>
        <v>PIRMADIENIS</v>
      </c>
      <c r="D60" s="144">
        <f>+bendras!B273</f>
        <v>44627</v>
      </c>
      <c r="E60" s="142" t="str">
        <f>+bendras!A282</f>
        <v>ANTRADIENIS</v>
      </c>
      <c r="F60" s="144">
        <f>+bendras!B282</f>
        <v>44628</v>
      </c>
      <c r="G60" s="142" t="str">
        <f>+bendras!A290</f>
        <v>TREČIADIENIS</v>
      </c>
      <c r="H60" s="144">
        <f>+bendras!B290</f>
        <v>44629</v>
      </c>
      <c r="I60" s="142" t="str">
        <f>+bendras!A299</f>
        <v>KETVIRTADIENIS</v>
      </c>
      <c r="J60" s="144">
        <f>+bendras!B299</f>
        <v>44630</v>
      </c>
      <c r="K60" s="142" t="str">
        <f>+bendras!A308</f>
        <v>PENKTADIENIS</v>
      </c>
      <c r="L60" s="144">
        <f>+bendras!B308</f>
        <v>44631</v>
      </c>
      <c r="M60" s="142" t="str">
        <f>+bendras!A316</f>
        <v>ŠEŠTADIENIS</v>
      </c>
      <c r="N60" s="144">
        <f>+bendras!B316</f>
        <v>44632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14" ht="59.25" customHeight="1">
      <c r="A61" s="145" t="s">
        <v>1</v>
      </c>
      <c r="B61" s="146" t="s">
        <v>28</v>
      </c>
      <c r="C61" s="147">
        <f>+bendras!K273</f>
        <v>0</v>
      </c>
      <c r="D61" s="235">
        <f>+bendras!L273</f>
        <v>0</v>
      </c>
      <c r="E61" s="147" t="str">
        <f>+bendras!K282</f>
        <v>Pratybos
SLAUGOS TEISĖ IR ADMINISTRAVIMAS
doc. Sigitas Naruševičius</v>
      </c>
      <c r="F61" s="235" t="str">
        <f>+bendras!L282</f>
        <v>MS Teams</v>
      </c>
      <c r="G61" s="147">
        <f>+bendras!K290</f>
        <v>0</v>
      </c>
      <c r="H61" s="235">
        <f>+bendras!L290</f>
        <v>0</v>
      </c>
      <c r="I61" s="147" t="str">
        <f>+bendras!K299</f>
        <v>Laisvai pasirenkami dalykai
FIZINIO AKTYVUMO TECHNOLOGIJOS
lekt. Aušrelė Visockienė
MULTIMEDIJA IR INTERNETAS
lekt. Danguolė Leščinskienė</v>
      </c>
      <c r="J61" s="195" t="str">
        <f>+bendras!L299</f>
        <v>Sporto salė
109a*</v>
      </c>
      <c r="K61" s="147">
        <f>+bendras!K308</f>
        <v>0</v>
      </c>
      <c r="L61" s="235">
        <f>+bendras!L308</f>
        <v>0</v>
      </c>
      <c r="M61" s="147">
        <f>+bendras!K316</f>
        <v>0</v>
      </c>
      <c r="N61" s="151">
        <f>+bendras!L316</f>
        <v>0</v>
      </c>
    </row>
    <row r="62" spans="1:14" ht="80.25" customHeight="1" thickBot="1">
      <c r="A62" s="153" t="s">
        <v>2</v>
      </c>
      <c r="B62" s="154" t="s">
        <v>29</v>
      </c>
      <c r="C62" s="149">
        <f>+bendras!K274</f>
        <v>0</v>
      </c>
      <c r="D62" s="242">
        <f>+bendras!L274</f>
        <v>0</v>
      </c>
      <c r="E62" s="149" t="str">
        <f>+bendras!K283</f>
        <v>Pratybos
SLAUGOS TEISĖ IR ADMINISTRAVIMAS
doc. Sigitas Naruševičius</v>
      </c>
      <c r="F62" s="242" t="str">
        <f>+bendras!L283</f>
        <v>MS Teams</v>
      </c>
      <c r="G62" s="149">
        <f>+bendras!K291</f>
        <v>0</v>
      </c>
      <c r="H62" s="242">
        <f>+bendras!L291</f>
        <v>0</v>
      </c>
      <c r="I62" s="149" t="str">
        <f>+bendras!K300</f>
        <v>Laisvai pasirenkami dalykai
FIZINIO AKTYVUMO TECHNOLOGIJOS
lekt. Aušrelė Visockienė
MULTIMEDIJA IR INTERNETAS
lekt. Danguolė Leščinskienė</v>
      </c>
      <c r="J62" s="242" t="str">
        <f>+bendras!L300</f>
        <v>Sporto salė
109a*</v>
      </c>
      <c r="K62" s="149">
        <f>+bendras!K309</f>
        <v>0</v>
      </c>
      <c r="L62" s="242">
        <f>+bendras!L309</f>
        <v>0</v>
      </c>
      <c r="M62" s="149">
        <f>+bendras!K317</f>
        <v>0</v>
      </c>
      <c r="N62" s="248">
        <f>+bendras!L317</f>
        <v>0</v>
      </c>
    </row>
    <row r="63" spans="1:14" ht="36.75" customHeight="1" thickBot="1">
      <c r="A63" s="160" t="s">
        <v>25</v>
      </c>
      <c r="B63" s="161" t="s">
        <v>30</v>
      </c>
      <c r="C63" s="220">
        <f>+bendras!K275</f>
        <v>0</v>
      </c>
      <c r="D63" s="284">
        <f>+bendras!L275</f>
        <v>0</v>
      </c>
      <c r="E63" s="220">
        <f>+bendras!K284</f>
        <v>0</v>
      </c>
      <c r="F63" s="284">
        <f>+bendras!L284</f>
        <v>0</v>
      </c>
      <c r="G63" s="220">
        <f>+bendras!K292</f>
        <v>0</v>
      </c>
      <c r="H63" s="284">
        <f>+bendras!L292</f>
        <v>0</v>
      </c>
      <c r="I63" s="220">
        <f>+bendras!K301</f>
        <v>0</v>
      </c>
      <c r="J63" s="284">
        <f>+bendras!L301</f>
        <v>0</v>
      </c>
      <c r="K63" s="220">
        <f>+bendras!K310</f>
        <v>0</v>
      </c>
      <c r="L63" s="284">
        <f>+bendras!L310</f>
        <v>0</v>
      </c>
      <c r="M63" s="220">
        <f>+bendras!K318</f>
        <v>0</v>
      </c>
      <c r="N63" s="285">
        <f>+bendras!L318</f>
        <v>0</v>
      </c>
    </row>
    <row r="64" spans="1:14" ht="89.25" customHeight="1">
      <c r="A64" s="145" t="s">
        <v>3</v>
      </c>
      <c r="B64" s="146" t="s">
        <v>31</v>
      </c>
      <c r="C64" s="147">
        <f>+bendras!K276</f>
        <v>0</v>
      </c>
      <c r="D64" s="235">
        <f>+bendras!L276</f>
        <v>0</v>
      </c>
      <c r="E64" s="147" t="str">
        <f>+bendras!K285</f>
        <v>Teorija
PALITYVIOJI IR ONKOLOGIN4 SLAUGA
lekt. Alma Paškevičė</v>
      </c>
      <c r="F64" s="235" t="str">
        <f>+bendras!L285</f>
        <v>MS Teams</v>
      </c>
      <c r="G64" s="147">
        <f>+bendras!K293</f>
        <v>0</v>
      </c>
      <c r="H64" s="235">
        <f>+bendras!L293</f>
        <v>0</v>
      </c>
      <c r="I64" s="147">
        <f>+bendras!K302</f>
        <v>0</v>
      </c>
      <c r="J64" s="235">
        <f>+bendras!L302</f>
        <v>0</v>
      </c>
      <c r="K64" s="147">
        <f>+bendras!K311</f>
        <v>0</v>
      </c>
      <c r="L64" s="235">
        <f>+bendras!L311</f>
        <v>0</v>
      </c>
      <c r="M64" s="147">
        <f>+bendras!K319</f>
        <v>0</v>
      </c>
      <c r="N64" s="245">
        <f>+bendras!L319</f>
        <v>0</v>
      </c>
    </row>
    <row r="65" spans="1:14" ht="66.75" customHeight="1">
      <c r="A65" s="170" t="s">
        <v>4</v>
      </c>
      <c r="B65" s="173" t="s">
        <v>32</v>
      </c>
      <c r="C65" s="224">
        <f>+bendras!K277</f>
        <v>0</v>
      </c>
      <c r="D65" s="244">
        <f>+bendras!L277</f>
        <v>0</v>
      </c>
      <c r="E65" s="224" t="str">
        <f>+bendras!K286</f>
        <v>Teorija
PALITYVIOJI IR ONKOLOGIN4 SLAUGA
lekt. Alma Paškevičė</v>
      </c>
      <c r="F65" s="244" t="str">
        <f>+bendras!L286</f>
        <v>MS Teams</v>
      </c>
      <c r="G65" s="224">
        <f>+bendras!K294</f>
        <v>0</v>
      </c>
      <c r="H65" s="244">
        <f>+bendras!L294</f>
        <v>0</v>
      </c>
      <c r="I65" s="224">
        <f>+bendras!K303</f>
        <v>0</v>
      </c>
      <c r="J65" s="244">
        <f>+bendras!L303</f>
        <v>0</v>
      </c>
      <c r="K65" s="224">
        <f>+bendras!K312</f>
        <v>0</v>
      </c>
      <c r="L65" s="244">
        <f>+bendras!L312</f>
        <v>0</v>
      </c>
      <c r="M65" s="224">
        <f>+bendras!K320</f>
        <v>0</v>
      </c>
      <c r="N65" s="246">
        <f>+bendras!L320</f>
        <v>0</v>
      </c>
    </row>
    <row r="66" spans="1:14" ht="60.75" customHeight="1">
      <c r="A66" s="153" t="s">
        <v>5</v>
      </c>
      <c r="B66" s="154" t="s">
        <v>33</v>
      </c>
      <c r="C66" s="224">
        <f>+bendras!K278</f>
        <v>0</v>
      </c>
      <c r="D66" s="244">
        <f>+bendras!L278</f>
        <v>0</v>
      </c>
      <c r="E66" s="224" t="str">
        <f>+bendras!K287</f>
        <v>Nuo 17 val.
Laisvai pasirenkamas dalykas
ADMINISTRAVIMO PAGRINDAI
lekt. Vilma Savukynienė</v>
      </c>
      <c r="F66" s="244" t="str">
        <f>+bendras!L287</f>
        <v>303*</v>
      </c>
      <c r="G66" s="224">
        <f>+bendras!K295</f>
        <v>0</v>
      </c>
      <c r="H66" s="244">
        <f>+bendras!L295</f>
        <v>0</v>
      </c>
      <c r="I66" s="224">
        <f>+bendras!K304</f>
        <v>0</v>
      </c>
      <c r="J66" s="244">
        <f>+bendras!L304</f>
        <v>0</v>
      </c>
      <c r="K66" s="224">
        <f>+bendras!K313</f>
        <v>0</v>
      </c>
      <c r="L66" s="244">
        <f>+bendras!L313</f>
        <v>0</v>
      </c>
      <c r="M66" s="224">
        <f>+bendras!K321</f>
        <v>0</v>
      </c>
      <c r="N66" s="246">
        <f>+bendras!L321</f>
        <v>0</v>
      </c>
    </row>
    <row r="67" spans="1:14" ht="55.5" customHeight="1">
      <c r="A67" s="170" t="s">
        <v>6</v>
      </c>
      <c r="B67" s="189" t="s">
        <v>34</v>
      </c>
      <c r="C67" s="224">
        <f>+bendras!K280</f>
        <v>0</v>
      </c>
      <c r="D67" s="244">
        <f>+bendras!L280</f>
        <v>0</v>
      </c>
      <c r="E67" s="224" t="str">
        <f>+bendras!K288</f>
        <v>Laisvai pasirenkami dalykas
ADMINISTRAVIMO PAGRINDAI
lekt. Vilma Savukynienė</v>
      </c>
      <c r="F67" s="244" t="str">
        <f>+bendras!L288</f>
        <v>303*</v>
      </c>
      <c r="G67" s="224">
        <f>+bendras!K297</f>
        <v>0</v>
      </c>
      <c r="H67" s="244">
        <f>+bendras!L297</f>
        <v>0</v>
      </c>
      <c r="I67" s="224">
        <f>+bendras!K306</f>
        <v>0</v>
      </c>
      <c r="J67" s="244">
        <f>+bendras!L306</f>
        <v>0</v>
      </c>
      <c r="K67" s="224">
        <f>+bendras!K314</f>
        <v>0</v>
      </c>
      <c r="L67" s="244">
        <f>+bendras!L314</f>
        <v>0</v>
      </c>
      <c r="M67" s="224">
        <f>+bendras!K322</f>
        <v>0</v>
      </c>
      <c r="N67" s="246">
        <f>+bendras!L322</f>
        <v>0</v>
      </c>
    </row>
    <row r="68" spans="1:14" ht="66" customHeight="1" thickBot="1">
      <c r="A68" s="176" t="s">
        <v>26</v>
      </c>
      <c r="B68" s="177" t="s">
        <v>35</v>
      </c>
      <c r="C68" s="228"/>
      <c r="D68" s="257">
        <f>+bendras!L281</f>
        <v>0</v>
      </c>
      <c r="E68" s="228">
        <f>+bendras!K289</f>
        <v>0</v>
      </c>
      <c r="F68" s="231">
        <f>+bendras!L289</f>
        <v>0</v>
      </c>
      <c r="G68" s="228">
        <f>+bendras!K298</f>
        <v>0</v>
      </c>
      <c r="H68" s="257">
        <f>+bendras!L298</f>
        <v>0</v>
      </c>
      <c r="I68" s="228">
        <f>+bendras!K307</f>
        <v>0</v>
      </c>
      <c r="J68" s="257">
        <f>+bendras!L307</f>
        <v>0</v>
      </c>
      <c r="K68" s="228">
        <f>+bendras!K315</f>
        <v>0</v>
      </c>
      <c r="L68" s="257">
        <f>+bendras!L315</f>
        <v>0</v>
      </c>
      <c r="M68" s="228">
        <f>+bendras!K323</f>
        <v>0</v>
      </c>
      <c r="N68" s="80">
        <f>+bendras!L323</f>
        <v>0</v>
      </c>
    </row>
    <row r="69" ht="36.75" customHeight="1" thickBot="1"/>
    <row r="70" spans="1:14" ht="36.75" customHeight="1" thickBot="1">
      <c r="A70" s="140" t="s">
        <v>23</v>
      </c>
      <c r="B70" s="141" t="s">
        <v>24</v>
      </c>
      <c r="C70" s="142" t="str">
        <f>+bendras!A324</f>
        <v>PIRMADIENIS</v>
      </c>
      <c r="D70" s="287">
        <f>+bendras!B324</f>
        <v>44634</v>
      </c>
      <c r="E70" s="142" t="str">
        <f>+bendras!A333</f>
        <v>ANTRADIENIS</v>
      </c>
      <c r="F70" s="287">
        <f>+bendras!B333</f>
        <v>44635</v>
      </c>
      <c r="G70" s="142" t="str">
        <f>+bendras!A341</f>
        <v>TREČIADIENIS</v>
      </c>
      <c r="H70" s="287">
        <f>+bendras!B341</f>
        <v>44636</v>
      </c>
      <c r="I70" s="142" t="str">
        <f>+bendras!A350</f>
        <v>KETVIRTADIENIS</v>
      </c>
      <c r="J70" s="287">
        <f>+bendras!B350</f>
        <v>44637</v>
      </c>
      <c r="K70" s="142" t="str">
        <f>+bendras!A359</f>
        <v>PENKTADIENIS</v>
      </c>
      <c r="L70" s="287">
        <f>+bendras!B359</f>
        <v>44638</v>
      </c>
      <c r="M70" s="142" t="str">
        <f>+bendras!A368</f>
        <v>ŠEŠTADIENIS</v>
      </c>
      <c r="N70" s="287">
        <f>+bendras!B368</f>
        <v>44639</v>
      </c>
    </row>
    <row r="71" spans="1:14" ht="69" customHeight="1">
      <c r="A71" s="145" t="s">
        <v>1</v>
      </c>
      <c r="B71" s="146" t="s">
        <v>28</v>
      </c>
      <c r="C71" s="147">
        <f>+bendras!K324</f>
        <v>0</v>
      </c>
      <c r="D71" s="195">
        <f>+bendras!L324</f>
        <v>0</v>
      </c>
      <c r="E71" s="147" t="str">
        <f>+bendras!K333</f>
        <v>Pratybos
SLAUGOS TEISĖ IR ADMINISTRAVIMAS
doc. Sigitas Naruševičius</v>
      </c>
      <c r="F71" s="195" t="str">
        <f>+bendras!L333</f>
        <v>MS Teams</v>
      </c>
      <c r="G71" s="147">
        <f>+bendras!K341</f>
        <v>0</v>
      </c>
      <c r="H71" s="195">
        <f>+bendras!L341</f>
        <v>0</v>
      </c>
      <c r="I71" s="147" t="str">
        <f>+bendras!K350</f>
        <v>Laisvai pasirenkami dalykai
FIZINIO AKTYVUMO TECHNOLOGIJOS
lekt. Aušrelė Visockienė</v>
      </c>
      <c r="J71" s="195" t="str">
        <f>+bendras!L350</f>
        <v>Sporto salė</v>
      </c>
      <c r="K71" s="147">
        <f>+bendras!K359</f>
        <v>0</v>
      </c>
      <c r="L71" s="195">
        <f>+bendras!L359</f>
        <v>0</v>
      </c>
      <c r="M71" s="147">
        <f>+bendras!K368</f>
        <v>0</v>
      </c>
      <c r="N71" s="151">
        <f>+bendras!L368</f>
        <v>0</v>
      </c>
    </row>
    <row r="72" spans="1:14" ht="65.25" customHeight="1" thickBot="1">
      <c r="A72" s="153" t="s">
        <v>2</v>
      </c>
      <c r="B72" s="154" t="s">
        <v>29</v>
      </c>
      <c r="C72" s="149">
        <f>+bendras!K325</f>
        <v>0</v>
      </c>
      <c r="D72" s="242">
        <f>+bendras!L325</f>
        <v>0</v>
      </c>
      <c r="E72" s="149" t="str">
        <f>+bendras!K334</f>
        <v>Pratybos
SLAUGOS TEISĖ IR ADMINISTRAVIMAS
doc. Sigitas Naruševičius</v>
      </c>
      <c r="F72" s="242" t="str">
        <f>+bendras!L334</f>
        <v>MS Teams</v>
      </c>
      <c r="G72" s="149">
        <f>+bendras!K342</f>
        <v>0</v>
      </c>
      <c r="H72" s="242">
        <f>+bendras!L342</f>
        <v>0</v>
      </c>
      <c r="I72" s="149" t="str">
        <f>+bendras!K351</f>
        <v>Laisvai pasirenkami dalykai
FIZINIO AKTYVUMO TECHNOLOGIJOS
lekt. Aušrelė Visockienė</v>
      </c>
      <c r="J72" s="242" t="str">
        <f>+bendras!L351</f>
        <v>Sporto salė</v>
      </c>
      <c r="K72" s="149">
        <f>+bendras!K360</f>
        <v>0</v>
      </c>
      <c r="L72" s="242">
        <f>+bendras!L360</f>
        <v>0</v>
      </c>
      <c r="M72" s="149">
        <f>+bendras!K369</f>
        <v>0</v>
      </c>
      <c r="N72" s="248">
        <f>+bendras!L369</f>
        <v>0</v>
      </c>
    </row>
    <row r="73" spans="1:14" ht="36.75" customHeight="1" thickBot="1">
      <c r="A73" s="160" t="s">
        <v>25</v>
      </c>
      <c r="B73" s="161" t="s">
        <v>30</v>
      </c>
      <c r="C73" s="220">
        <f>+bendras!K326</f>
        <v>0</v>
      </c>
      <c r="D73" s="284">
        <f>+bendras!L326</f>
        <v>0</v>
      </c>
      <c r="E73" s="220">
        <f>+bendras!K335</f>
        <v>0</v>
      </c>
      <c r="F73" s="284">
        <f>+bendras!L335</f>
        <v>0</v>
      </c>
      <c r="G73" s="220">
        <f>+bendras!K343</f>
        <v>0</v>
      </c>
      <c r="H73" s="284">
        <f>+bendras!L343</f>
        <v>0</v>
      </c>
      <c r="I73" s="220">
        <f>+bendras!K352</f>
        <v>0</v>
      </c>
      <c r="J73" s="284">
        <f>+bendras!L352</f>
        <v>0</v>
      </c>
      <c r="K73" s="220">
        <f>+bendras!K361</f>
        <v>0</v>
      </c>
      <c r="L73" s="284">
        <f>+bendras!L361</f>
        <v>0</v>
      </c>
      <c r="M73" s="220">
        <f>+bendras!K370</f>
        <v>0</v>
      </c>
      <c r="N73" s="285">
        <f>+bendras!L370</f>
        <v>0</v>
      </c>
    </row>
    <row r="74" spans="1:14" ht="96.75" customHeight="1">
      <c r="A74" s="145" t="s">
        <v>3</v>
      </c>
      <c r="B74" s="146" t="s">
        <v>31</v>
      </c>
      <c r="C74" s="147">
        <f>+bendras!K327</f>
        <v>0</v>
      </c>
      <c r="D74" s="235">
        <f>+bendras!L327</f>
        <v>0</v>
      </c>
      <c r="E74" s="147" t="str">
        <f>+bendras!K336</f>
        <v>Teorija
PALITYVIOJI IR ONKOLOGIN4 SLAUGA
lekt. Alma Paškevičė</v>
      </c>
      <c r="F74" s="235" t="str">
        <f>+bendras!L336</f>
        <v>MS Teams</v>
      </c>
      <c r="G74" s="147">
        <f>+bendras!K344</f>
        <v>0</v>
      </c>
      <c r="H74" s="235">
        <f>+bendras!L344</f>
        <v>0</v>
      </c>
      <c r="I74" s="147" t="str">
        <f>+bendras!K353</f>
        <v>Teorija
SLAUGOS TEISĖ IR ADMINISTRAVIMAS
doc. Sigitas Naruševičius</v>
      </c>
      <c r="J74" s="235" t="str">
        <f>+bendras!L353</f>
        <v>MS Teams</v>
      </c>
      <c r="K74" s="147">
        <f>+bendras!K362</f>
        <v>0</v>
      </c>
      <c r="L74" s="235">
        <f>+bendras!L362</f>
        <v>0</v>
      </c>
      <c r="M74" s="147">
        <f>+bendras!K371</f>
        <v>0</v>
      </c>
      <c r="N74" s="245">
        <f>+bendras!L371</f>
        <v>0</v>
      </c>
    </row>
    <row r="75" spans="1:14" ht="100.5" customHeight="1">
      <c r="A75" s="170" t="s">
        <v>4</v>
      </c>
      <c r="B75" s="173" t="s">
        <v>32</v>
      </c>
      <c r="C75" s="224">
        <f>+bendras!K328</f>
        <v>0</v>
      </c>
      <c r="D75" s="244">
        <f>+bendras!L328</f>
        <v>0</v>
      </c>
      <c r="E75" s="224" t="str">
        <f>+bendras!K337</f>
        <v>Teorija
PALITYVIOJI IR ONKOLOGIN4 SLAUGA
lekt. Alma Paškevičė</v>
      </c>
      <c r="F75" s="244" t="str">
        <f>+bendras!L337</f>
        <v>MS Teams</v>
      </c>
      <c r="G75" s="224">
        <f>+bendras!K345</f>
        <v>0</v>
      </c>
      <c r="H75" s="244">
        <f>+bendras!L345</f>
        <v>0</v>
      </c>
      <c r="I75" s="224" t="str">
        <f>+bendras!K354</f>
        <v>Teorija
SLAUGOS TEISĖ IR ADMINISTRAVIMAS
doc. Sigitas Naruševičius</v>
      </c>
      <c r="J75" s="244" t="str">
        <f>+bendras!L354</f>
        <v>MS Teams</v>
      </c>
      <c r="K75" s="224">
        <f>+bendras!K363</f>
        <v>0</v>
      </c>
      <c r="L75" s="244">
        <f>+bendras!L363</f>
        <v>0</v>
      </c>
      <c r="M75" s="224">
        <f>+bendras!K372</f>
        <v>0</v>
      </c>
      <c r="N75" s="246">
        <f>+bendras!L372</f>
        <v>0</v>
      </c>
    </row>
    <row r="76" spans="1:14" ht="83.25" customHeight="1">
      <c r="A76" s="153" t="s">
        <v>5</v>
      </c>
      <c r="B76" s="154" t="s">
        <v>33</v>
      </c>
      <c r="C76" s="224" t="str">
        <f>+bendras!K329</f>
        <v>
Pratybos
KARDIOLOGINĖ SLAUGA
lekt. Rasa Karčiauskienė</v>
      </c>
      <c r="D76" s="244" t="str">
        <f>+bendras!L329</f>
        <v>315</v>
      </c>
      <c r="E76" s="224" t="str">
        <f>+bendras!K338</f>
        <v>Nuo 17 val.
Laisvai pasirenkamas dalykas
ADMINISTRAVIMO PAGRINDAI
lekt. Vilma Savukynienė
KONSULTACIJA
Teorija
SLAUGA NAMUOSE (INTEGRALIOJI SLAUGA)
lekt. Teresė Draugelienė</v>
      </c>
      <c r="F76" s="244" t="str">
        <f>+bendras!L338</f>
        <v>303*
MS Teams</v>
      </c>
      <c r="G76" s="224">
        <f>+bendras!K346</f>
        <v>0</v>
      </c>
      <c r="H76" s="244">
        <f>+bendras!L346</f>
        <v>0</v>
      </c>
      <c r="I76" s="224" t="str">
        <f>+bendras!K355</f>
        <v>Pratybos
PALITYVIOJI IR ONKOLOGIN4 SLAUGA
lekt. Alma Paškevičė</v>
      </c>
      <c r="J76" s="244" t="str">
        <f>+bendras!L355</f>
        <v>MS Teams</v>
      </c>
      <c r="K76" s="224">
        <f>+bendras!K364</f>
        <v>0</v>
      </c>
      <c r="L76" s="244">
        <f>+bendras!L364</f>
        <v>0</v>
      </c>
      <c r="M76" s="224">
        <f>+bendras!K373</f>
        <v>0</v>
      </c>
      <c r="N76" s="246">
        <f>+bendras!L373</f>
        <v>0</v>
      </c>
    </row>
    <row r="77" spans="1:14" ht="65.25" customHeight="1">
      <c r="A77" s="170" t="s">
        <v>6</v>
      </c>
      <c r="B77" s="189" t="s">
        <v>34</v>
      </c>
      <c r="C77" s="224">
        <f>+bendras!K331</f>
        <v>0</v>
      </c>
      <c r="D77" s="244">
        <f>+bendras!L331</f>
        <v>0</v>
      </c>
      <c r="E77" s="224" t="str">
        <f>+bendras!K339</f>
        <v>Laisvai pasirenkamas dalykas
ADMINISTRAVIMO PAGRINDAI
lekt. Vilma Savukynienė
KONSULTACIJA
Teorija
SLAUGA NAMUOSE (INTEGRALIOJI SLAUGA)
lekt. Teresė Draugelienė</v>
      </c>
      <c r="F77" s="244" t="str">
        <f>+bendras!L339</f>
        <v>303*
MS Teams</v>
      </c>
      <c r="G77" s="224" t="str">
        <f>+bendras!K348</f>
        <v>Pratybos
BENDRUOMENĖS SLAUGA 
lekt. Dalia Kitavičienė</v>
      </c>
      <c r="H77" s="244" t="str">
        <f>+bendras!L348</f>
        <v>305</v>
      </c>
      <c r="I77" s="224">
        <f>+bendras!K357</f>
        <v>0</v>
      </c>
      <c r="J77" s="244">
        <f>+bendras!L357</f>
        <v>0</v>
      </c>
      <c r="K77" s="224">
        <f>+bendras!K366</f>
        <v>0</v>
      </c>
      <c r="L77" s="244">
        <f>+bendras!L366</f>
        <v>0</v>
      </c>
      <c r="M77" s="224">
        <f>+bendras!K374</f>
        <v>0</v>
      </c>
      <c r="N77" s="246">
        <f>+bendras!L374</f>
        <v>0</v>
      </c>
    </row>
    <row r="78" spans="1:14" ht="70.5" customHeight="1" thickBot="1">
      <c r="A78" s="176" t="s">
        <v>26</v>
      </c>
      <c r="B78" s="177" t="s">
        <v>35</v>
      </c>
      <c r="C78" s="228">
        <f>+bendras!K332</f>
        <v>0</v>
      </c>
      <c r="D78" s="257">
        <f>+bendras!L332</f>
        <v>0</v>
      </c>
      <c r="E78" s="228">
        <f>+bendras!K340</f>
        <v>0</v>
      </c>
      <c r="F78" s="231">
        <f>+bendras!L340</f>
        <v>0</v>
      </c>
      <c r="G78" s="228">
        <f>+bendras!K349</f>
        <v>0</v>
      </c>
      <c r="H78" s="257">
        <f>+bendras!L349</f>
        <v>0</v>
      </c>
      <c r="I78" s="228">
        <f>+bendras!K358</f>
        <v>0</v>
      </c>
      <c r="J78" s="257">
        <f>+bendras!L358</f>
        <v>0</v>
      </c>
      <c r="K78" s="228">
        <f>+bendras!K367</f>
        <v>0</v>
      </c>
      <c r="L78" s="257">
        <f>+bendras!L367</f>
        <v>0</v>
      </c>
      <c r="M78" s="228">
        <f>+bendras!K375</f>
        <v>0</v>
      </c>
      <c r="N78" s="80">
        <f>+bendras!L375</f>
        <v>0</v>
      </c>
    </row>
    <row r="79" ht="36.75" customHeight="1" thickBot="1"/>
    <row r="80" spans="1:14" ht="36.75" customHeight="1" thickBot="1">
      <c r="A80" s="140" t="s">
        <v>23</v>
      </c>
      <c r="B80" s="141" t="s">
        <v>24</v>
      </c>
      <c r="C80" s="142" t="str">
        <f>+bendras!A376</f>
        <v>PIRMADIENIS</v>
      </c>
      <c r="D80" s="144">
        <f>+bendras!B376</f>
        <v>44641</v>
      </c>
      <c r="E80" s="142" t="str">
        <f>+bendras!A384</f>
        <v>ANTRADIENIS</v>
      </c>
      <c r="F80" s="144">
        <f>+bendras!B384</f>
        <v>44642</v>
      </c>
      <c r="G80" s="142" t="str">
        <f>+bendras!A393</f>
        <v>TREČIADIENIS</v>
      </c>
      <c r="H80" s="144">
        <f>+bendras!B393</f>
        <v>44643</v>
      </c>
      <c r="I80" s="142" t="str">
        <f>+bendras!A402</f>
        <v>KETVIRTADIENIS</v>
      </c>
      <c r="J80" s="144">
        <f>+bendras!B402</f>
        <v>44644</v>
      </c>
      <c r="K80" s="142" t="str">
        <f>+bendras!A411</f>
        <v>PENKTADIENIS</v>
      </c>
      <c r="L80" s="144">
        <f>+bendras!B411</f>
        <v>44645</v>
      </c>
      <c r="M80" s="142" t="str">
        <f>+bendras!A420</f>
        <v>ŠEŠTADIENIS</v>
      </c>
      <c r="N80" s="144">
        <f>+bendras!B420</f>
        <v>44646</v>
      </c>
    </row>
    <row r="81" spans="1:14" ht="66.75" customHeight="1">
      <c r="A81" s="145" t="s">
        <v>1</v>
      </c>
      <c r="B81" s="146" t="s">
        <v>28</v>
      </c>
      <c r="C81" s="147">
        <f>+bendras!K376</f>
        <v>0</v>
      </c>
      <c r="D81" s="195">
        <f>+bendras!L376</f>
        <v>0</v>
      </c>
      <c r="E81" s="147">
        <f>+bendras!K384</f>
        <v>0</v>
      </c>
      <c r="F81" s="195">
        <f>+bendras!L384</f>
        <v>0</v>
      </c>
      <c r="G81" s="147">
        <f>+bendras!K393</f>
        <v>0</v>
      </c>
      <c r="H81" s="195">
        <f>+bendras!L393</f>
        <v>0</v>
      </c>
      <c r="I81" s="147" t="str">
        <f>+bendras!K402</f>
        <v>Laisvai pasirenkami dalykai
FIZINIO AKTYVUMO TECHNOLOGIJOS
lekt. Aušrelė Visockienė</v>
      </c>
      <c r="J81" s="195" t="str">
        <f>+bendras!L402</f>
        <v>Sporto salė</v>
      </c>
      <c r="K81" s="147">
        <f>+bendras!K411</f>
        <v>0</v>
      </c>
      <c r="L81" s="195">
        <f>+bendras!L411</f>
        <v>0</v>
      </c>
      <c r="M81" s="147">
        <f>+bendras!K411</f>
        <v>0</v>
      </c>
      <c r="N81" s="151">
        <f>+bendras!L420</f>
        <v>0</v>
      </c>
    </row>
    <row r="82" spans="1:14" ht="63" customHeight="1" thickBot="1">
      <c r="A82" s="153" t="s">
        <v>2</v>
      </c>
      <c r="B82" s="154" t="s">
        <v>29</v>
      </c>
      <c r="C82" s="149">
        <f>+bendras!K377</f>
        <v>0</v>
      </c>
      <c r="D82" s="242">
        <f>+bendras!L377</f>
        <v>0</v>
      </c>
      <c r="E82" s="149">
        <f>+bendras!K385</f>
        <v>0</v>
      </c>
      <c r="F82" s="242">
        <f>+bendras!L385</f>
        <v>0</v>
      </c>
      <c r="G82" s="149">
        <f>+bendras!K394</f>
        <v>0</v>
      </c>
      <c r="H82" s="242">
        <f>+bendras!L394</f>
        <v>0</v>
      </c>
      <c r="I82" s="149" t="str">
        <f>+bendras!K403</f>
        <v>Laisvai pasirenkami dalykai
FIZINIO AKTYVUMO TECHNOLOGIJOS
lekt. Aušrelė Visockienė</v>
      </c>
      <c r="J82" s="242" t="str">
        <f>+bendras!L403</f>
        <v>Sporto salė</v>
      </c>
      <c r="K82" s="149">
        <f>+bendras!K412</f>
        <v>0</v>
      </c>
      <c r="L82" s="242">
        <f>+bendras!L412</f>
        <v>0</v>
      </c>
      <c r="M82" s="149">
        <f>+bendras!K412</f>
        <v>0</v>
      </c>
      <c r="N82" s="248">
        <f>+bendras!L421</f>
        <v>0</v>
      </c>
    </row>
    <row r="83" spans="1:14" ht="36.75" customHeight="1" thickBot="1">
      <c r="A83" s="160" t="s">
        <v>25</v>
      </c>
      <c r="B83" s="161" t="s">
        <v>30</v>
      </c>
      <c r="C83" s="220">
        <f>+bendras!K378</f>
        <v>0</v>
      </c>
      <c r="D83" s="284">
        <f>+bendras!L378</f>
        <v>0</v>
      </c>
      <c r="E83" s="220">
        <f>+bendras!K386</f>
        <v>0</v>
      </c>
      <c r="F83" s="284">
        <f>+bendras!L386</f>
        <v>0</v>
      </c>
      <c r="G83" s="220">
        <f>+bendras!K395</f>
        <v>0</v>
      </c>
      <c r="H83" s="284">
        <f>+bendras!L395</f>
        <v>0</v>
      </c>
      <c r="I83" s="220">
        <f>+bendras!K404</f>
        <v>0</v>
      </c>
      <c r="J83" s="284">
        <f>+bendras!L404</f>
        <v>0</v>
      </c>
      <c r="K83" s="220">
        <f>+bendras!K413</f>
        <v>0</v>
      </c>
      <c r="L83" s="284">
        <f>+bendras!L413</f>
        <v>0</v>
      </c>
      <c r="M83" s="220">
        <f>+bendras!K413</f>
        <v>0</v>
      </c>
      <c r="N83" s="285">
        <f>+bendras!L422</f>
        <v>0</v>
      </c>
    </row>
    <row r="84" spans="1:14" ht="87.75" customHeight="1">
      <c r="A84" s="145" t="s">
        <v>3</v>
      </c>
      <c r="B84" s="146" t="s">
        <v>31</v>
      </c>
      <c r="C84" s="147">
        <f>+bendras!K379</f>
        <v>0</v>
      </c>
      <c r="D84" s="235">
        <f>+bendras!L379</f>
        <v>0</v>
      </c>
      <c r="E84" s="147" t="str">
        <f>+bendras!K387</f>
        <v>Teorija
SLAUGOS TEISĖ IR ADMINISTRAVIMAS
doc. Sigitas Naruševičius</v>
      </c>
      <c r="F84" s="235" t="str">
        <f>+bendras!L387</f>
        <v>MS Teams</v>
      </c>
      <c r="G84" s="147">
        <f>+bendras!K396</f>
        <v>0</v>
      </c>
      <c r="H84" s="235">
        <f>+bendras!L396</f>
        <v>0</v>
      </c>
      <c r="I84" s="147" t="str">
        <f>+bendras!K405</f>
        <v>Pratybos
SLAUGOS TEISĖ IR ADMINISTRAVIMAS
doc. Sigitas Naruševičius</v>
      </c>
      <c r="J84" s="235" t="str">
        <f>+bendras!L405</f>
        <v>MS Teams</v>
      </c>
      <c r="K84" s="147">
        <f>+bendras!K414</f>
        <v>0</v>
      </c>
      <c r="L84" s="235">
        <f>+bendras!L414</f>
        <v>0</v>
      </c>
      <c r="M84" s="147"/>
      <c r="N84" s="245">
        <f>+bendras!L423</f>
        <v>0</v>
      </c>
    </row>
    <row r="85" spans="1:14" ht="74.25" customHeight="1">
      <c r="A85" s="170" t="s">
        <v>4</v>
      </c>
      <c r="B85" s="173" t="s">
        <v>32</v>
      </c>
      <c r="C85" s="224">
        <f>+bendras!K380</f>
        <v>0</v>
      </c>
      <c r="D85" s="244">
        <f>+bendras!L380</f>
        <v>0</v>
      </c>
      <c r="E85" s="224" t="str">
        <f>+bendras!K388</f>
        <v>Teorija
SLAUGOS TEISĖ IR ADMINISTRAVIMAS
doc. Sigitas Naruševičius</v>
      </c>
      <c r="F85" s="244" t="str">
        <f>+bendras!L388</f>
        <v>MS Teams</v>
      </c>
      <c r="G85" s="224">
        <f>+bendras!K397</f>
        <v>0</v>
      </c>
      <c r="H85" s="244">
        <f>+bendras!L397</f>
        <v>0</v>
      </c>
      <c r="I85" s="224" t="str">
        <f>+bendras!K406</f>
        <v>Pratybos
SLAUGOS TEISĖ IR ADMINISTRAVIMAS
doc. Sigitas Naruševičius</v>
      </c>
      <c r="J85" s="244" t="str">
        <f>+bendras!L406</f>
        <v>MS Teams</v>
      </c>
      <c r="K85" s="224">
        <f>+bendras!K415</f>
        <v>0</v>
      </c>
      <c r="L85" s="244">
        <f>+bendras!L415</f>
        <v>0</v>
      </c>
      <c r="M85" s="224"/>
      <c r="N85" s="246">
        <f>+bendras!L424</f>
        <v>0</v>
      </c>
    </row>
    <row r="86" spans="1:14" ht="60.75" customHeight="1">
      <c r="A86" s="153" t="s">
        <v>5</v>
      </c>
      <c r="B86" s="154" t="s">
        <v>33</v>
      </c>
      <c r="C86" s="224" t="str">
        <f>+bendras!K381</f>
        <v>
Pratybos
KARDIOLOGINĖ SLAUGA
lekt. Rasa Karčiauskienė</v>
      </c>
      <c r="D86" s="244" t="str">
        <f>+bendras!L381</f>
        <v>315</v>
      </c>
      <c r="E86" s="224">
        <f>+bendras!K389</f>
        <v>0</v>
      </c>
      <c r="F86" s="244">
        <f>+bendras!L389</f>
        <v>0</v>
      </c>
      <c r="G86" s="224">
        <f>+bendras!K398</f>
        <v>0</v>
      </c>
      <c r="H86" s="244">
        <f>+bendras!L398</f>
        <v>0</v>
      </c>
      <c r="I86" s="224" t="str">
        <f>+bendras!K407</f>
        <v>Pratybos
PALITYVIOJI IR ONKOLOGIN4 SLAUGA
lekt. Alma Paškevičė</v>
      </c>
      <c r="J86" s="244" t="str">
        <f>+bendras!L407</f>
        <v>MS Teams</v>
      </c>
      <c r="K86" s="224">
        <f>+bendras!K416</f>
        <v>0</v>
      </c>
      <c r="L86" s="244">
        <f>+bendras!L416</f>
        <v>0</v>
      </c>
      <c r="M86" s="224"/>
      <c r="N86" s="246">
        <f>+bendras!L425</f>
        <v>0</v>
      </c>
    </row>
    <row r="87" spans="1:14" ht="36.75" customHeight="1">
      <c r="A87" s="170" t="s">
        <v>6</v>
      </c>
      <c r="B87" s="189" t="s">
        <v>34</v>
      </c>
      <c r="C87" s="224" t="str">
        <f>+bendras!K382</f>
        <v>Pratybos
KARDIOLOGINĖ SLAUGA
lekt. Rasa Karčiauskienė</v>
      </c>
      <c r="D87" s="244" t="str">
        <f>+bendras!L382</f>
        <v>315</v>
      </c>
      <c r="E87" s="224">
        <f>+bendras!K391</f>
        <v>0</v>
      </c>
      <c r="F87" s="244">
        <f>+bendras!L391</f>
        <v>0</v>
      </c>
      <c r="G87" s="224" t="str">
        <f>+bendras!K400</f>
        <v>Pratybos
BENDRUOMENĖS SLAUGA 
lekt. Dalia Kitavičienė</v>
      </c>
      <c r="H87" s="244" t="str">
        <f>+bendras!L400</f>
        <v>305</v>
      </c>
      <c r="I87" s="224">
        <f>+bendras!K409</f>
        <v>0</v>
      </c>
      <c r="J87" s="244">
        <f>+bendras!L409</f>
        <v>0</v>
      </c>
      <c r="K87" s="224">
        <f>+bendras!K418</f>
        <v>0</v>
      </c>
      <c r="L87" s="244">
        <f>+bendras!L418</f>
        <v>0</v>
      </c>
      <c r="M87" s="224">
        <f>+bendras!K418</f>
        <v>0</v>
      </c>
      <c r="N87" s="246">
        <f>+bendras!L426</f>
        <v>0</v>
      </c>
    </row>
    <row r="88" spans="1:14" ht="36.75" customHeight="1" thickBot="1">
      <c r="A88" s="176" t="s">
        <v>26</v>
      </c>
      <c r="B88" s="177" t="s">
        <v>35</v>
      </c>
      <c r="C88" s="228">
        <f>+bendras!K383</f>
        <v>0</v>
      </c>
      <c r="D88" s="257">
        <f>+bendras!L383</f>
        <v>0</v>
      </c>
      <c r="E88" s="228">
        <f>+bendras!K392</f>
        <v>0</v>
      </c>
      <c r="F88" s="231">
        <f>+bendras!L392</f>
        <v>0</v>
      </c>
      <c r="G88" s="228">
        <f>+bendras!K401</f>
        <v>0</v>
      </c>
      <c r="H88" s="257">
        <f>+bendras!L401</f>
        <v>0</v>
      </c>
      <c r="I88" s="228">
        <f>+bendras!K410</f>
        <v>0</v>
      </c>
      <c r="J88" s="257">
        <f>+bendras!L410</f>
        <v>0</v>
      </c>
      <c r="K88" s="228">
        <f>+bendras!K419</f>
        <v>0</v>
      </c>
      <c r="L88" s="257">
        <f>+bendras!L419</f>
        <v>0</v>
      </c>
      <c r="M88" s="228">
        <f>+bendras!K419</f>
        <v>0</v>
      </c>
      <c r="N88" s="80">
        <f>+bendras!L427</f>
        <v>0</v>
      </c>
    </row>
    <row r="89" ht="36.75" customHeight="1" thickBot="1"/>
    <row r="90" spans="1:14" ht="36.75" customHeight="1" thickBot="1">
      <c r="A90" s="140" t="s">
        <v>23</v>
      </c>
      <c r="B90" s="141" t="s">
        <v>24</v>
      </c>
      <c r="C90" s="142" t="str">
        <f>+bendras!A428</f>
        <v>PIRMADIENIS</v>
      </c>
      <c r="D90" s="144">
        <f>+bendras!B428</f>
        <v>44648</v>
      </c>
      <c r="E90" s="142" t="str">
        <f>+bendras!A437</f>
        <v>ANTRADIENIS</v>
      </c>
      <c r="F90" s="144">
        <f>+bendras!B437</f>
        <v>44649</v>
      </c>
      <c r="G90" s="142" t="str">
        <f>+bendras!A446</f>
        <v>TREČIADIENIS</v>
      </c>
      <c r="H90" s="144">
        <f>+bendras!B446</f>
        <v>44650</v>
      </c>
      <c r="I90" s="142" t="str">
        <f>+bendras!A455</f>
        <v>KETVIRTADIENIS</v>
      </c>
      <c r="J90" s="144">
        <f>+bendras!B455</f>
        <v>44651</v>
      </c>
      <c r="K90" s="142" t="str">
        <f>+bendras!A464</f>
        <v>PENKTADIENIS</v>
      </c>
      <c r="L90" s="144">
        <f>+bendras!B464</f>
        <v>44652</v>
      </c>
      <c r="M90" s="142" t="str">
        <f>+bendras!A473</f>
        <v>ŠEŠTADIENIS</v>
      </c>
      <c r="N90" s="144">
        <f>+bendras!B473</f>
        <v>44653</v>
      </c>
    </row>
    <row r="91" spans="1:14" ht="85.5" customHeight="1">
      <c r="A91" s="145" t="s">
        <v>1</v>
      </c>
      <c r="B91" s="146" t="s">
        <v>28</v>
      </c>
      <c r="C91" s="147">
        <f>+bendras!K428</f>
        <v>0</v>
      </c>
      <c r="D91" s="195">
        <f>+bendras!L428</f>
        <v>0</v>
      </c>
      <c r="E91" s="147" t="str">
        <f>+bendras!K437</f>
        <v>Pratybos
PALITYVIOJI IR ONKOLOGIN4 SLAUGA
lekt. Alma Paškevičė</v>
      </c>
      <c r="F91" s="195" t="str">
        <f>+bendras!L437</f>
        <v>MS Teams</v>
      </c>
      <c r="G91" s="147">
        <f>+bendras!K446</f>
        <v>0</v>
      </c>
      <c r="H91" s="195">
        <f>+bendras!L446</f>
        <v>0</v>
      </c>
      <c r="I91" s="147" t="str">
        <f>+bendras!K455</f>
        <v>Pratybos
SLAUGOS TEISĖ IR ADMINISTRAVIMAS
doc. Sigitas Naruševičius</v>
      </c>
      <c r="J91" s="195" t="str">
        <f>+bendras!L455</f>
        <v>MS Teams</v>
      </c>
      <c r="K91" s="147">
        <f>+bendras!K464</f>
        <v>0</v>
      </c>
      <c r="L91" s="195">
        <f>+bendras!L464</f>
        <v>0</v>
      </c>
      <c r="M91" s="147">
        <f>+bendras!K473</f>
        <v>0</v>
      </c>
      <c r="N91" s="151">
        <f>+bendras!L473</f>
        <v>0</v>
      </c>
    </row>
    <row r="92" spans="1:14" ht="63" customHeight="1" thickBot="1">
      <c r="A92" s="153" t="s">
        <v>2</v>
      </c>
      <c r="B92" s="154" t="s">
        <v>29</v>
      </c>
      <c r="C92" s="149">
        <f>+bendras!K429</f>
        <v>0</v>
      </c>
      <c r="D92" s="242">
        <f>+bendras!L429</f>
        <v>0</v>
      </c>
      <c r="E92" s="149" t="str">
        <f>+bendras!K438</f>
        <v>Pratybos
PALITYVIOJI IR ONKOLOGIN4 SLAUGA
lekt. Alma Paškevičė</v>
      </c>
      <c r="F92" s="242" t="str">
        <f>+bendras!L438</f>
        <v>MS Teams</v>
      </c>
      <c r="G92" s="149">
        <f>+bendras!K447</f>
        <v>0</v>
      </c>
      <c r="H92" s="242">
        <f>+bendras!L447</f>
        <v>0</v>
      </c>
      <c r="I92" s="149" t="str">
        <f>+bendras!K456</f>
        <v>Pratybos
SLAUGOS TEISĖ IR ADMINISTRAVIMAS
doc. Sigitas Naruševičius</v>
      </c>
      <c r="J92" s="242" t="str">
        <f>+bendras!L456</f>
        <v>MS Teams</v>
      </c>
      <c r="K92" s="149">
        <f>+bendras!K465</f>
        <v>0</v>
      </c>
      <c r="L92" s="242">
        <f>+bendras!L465</f>
        <v>0</v>
      </c>
      <c r="M92" s="149">
        <f>+bendras!K474</f>
        <v>0</v>
      </c>
      <c r="N92" s="248">
        <f>+bendras!L474</f>
        <v>0</v>
      </c>
    </row>
    <row r="93" spans="1:14" ht="36.75" customHeight="1" thickBot="1">
      <c r="A93" s="160" t="s">
        <v>25</v>
      </c>
      <c r="B93" s="161" t="s">
        <v>30</v>
      </c>
      <c r="C93" s="220">
        <f>+bendras!K430</f>
        <v>0</v>
      </c>
      <c r="D93" s="284">
        <f>+bendras!L430</f>
        <v>0</v>
      </c>
      <c r="E93" s="220">
        <f>+bendras!K439</f>
        <v>0</v>
      </c>
      <c r="F93" s="284">
        <f>+bendras!L439</f>
        <v>0</v>
      </c>
      <c r="G93" s="220">
        <f>+bendras!K448</f>
        <v>0</v>
      </c>
      <c r="H93" s="284">
        <f>+bendras!L448</f>
        <v>0</v>
      </c>
      <c r="I93" s="220">
        <f>+bendras!K457</f>
        <v>0</v>
      </c>
      <c r="J93" s="284">
        <f>+bendras!L457</f>
        <v>0</v>
      </c>
      <c r="K93" s="220">
        <f>+bendras!K466</f>
        <v>0</v>
      </c>
      <c r="L93" s="284">
        <f>+bendras!L466</f>
        <v>0</v>
      </c>
      <c r="M93" s="220">
        <f>+bendras!K475</f>
        <v>0</v>
      </c>
      <c r="N93" s="285">
        <f>+bendras!L475</f>
        <v>0</v>
      </c>
    </row>
    <row r="94" spans="1:14" ht="69" customHeight="1">
      <c r="A94" s="145" t="s">
        <v>3</v>
      </c>
      <c r="B94" s="146" t="s">
        <v>31</v>
      </c>
      <c r="C94" s="147" t="str">
        <f>+bendras!K431</f>
        <v>Teorija
SLAUGOS TEISĖ IR ADMINISTRAVIMAS
doc. Sigitas Naruševičius</v>
      </c>
      <c r="D94" s="235" t="str">
        <f>+bendras!L431</f>
        <v>MS Teams</v>
      </c>
      <c r="E94" s="147" t="str">
        <f>+bendras!K440</f>
        <v>Pratybos
PALITYVIOJI IR ONKOLOGIN4 SLAUGA
lekt. Alma Paškevičė</v>
      </c>
      <c r="F94" s="235" t="str">
        <f>+bendras!L440</f>
        <v>MS Teams</v>
      </c>
      <c r="G94" s="147">
        <f>+bendras!K449</f>
        <v>0</v>
      </c>
      <c r="H94" s="235">
        <f>+bendras!L449</f>
        <v>0</v>
      </c>
      <c r="I94" s="147">
        <f>+bendras!K458</f>
        <v>0</v>
      </c>
      <c r="J94" s="235">
        <f>+bendras!L458</f>
        <v>0</v>
      </c>
      <c r="K94" s="147">
        <f>+bendras!K467</f>
        <v>0</v>
      </c>
      <c r="L94" s="235">
        <f>+bendras!L467</f>
        <v>0</v>
      </c>
      <c r="M94" s="147">
        <f>+bendras!K476</f>
        <v>0</v>
      </c>
      <c r="N94" s="245">
        <f>+bendras!L476</f>
        <v>0</v>
      </c>
    </row>
    <row r="95" spans="1:14" ht="84" customHeight="1">
      <c r="A95" s="170" t="s">
        <v>4</v>
      </c>
      <c r="B95" s="173" t="s">
        <v>32</v>
      </c>
      <c r="C95" s="224" t="str">
        <f>+bendras!K432</f>
        <v>Teorija
SLAUGOS TEISĖ IR ADMINISTRAVIMAS
doc. Sigitas Naruševičius</v>
      </c>
      <c r="D95" s="244" t="str">
        <f>+bendras!L432</f>
        <v>MS Teams</v>
      </c>
      <c r="E95" s="224">
        <f>+bendras!K441</f>
        <v>0</v>
      </c>
      <c r="F95" s="244">
        <f>+bendras!L441</f>
        <v>0</v>
      </c>
      <c r="G95" s="224">
        <f>+bendras!K450</f>
        <v>0</v>
      </c>
      <c r="H95" s="244">
        <f>+bendras!L450</f>
        <v>0</v>
      </c>
      <c r="I95" s="224">
        <f>+bendras!K459</f>
        <v>0</v>
      </c>
      <c r="J95" s="244">
        <f>+bendras!L459</f>
        <v>0</v>
      </c>
      <c r="K95" s="224">
        <f>+bendras!K468</f>
        <v>0</v>
      </c>
      <c r="L95" s="244">
        <f>+bendras!L468</f>
        <v>0</v>
      </c>
      <c r="M95" s="224">
        <f>+bendras!K477</f>
        <v>0</v>
      </c>
      <c r="N95" s="246">
        <f>+bendras!L477</f>
        <v>0</v>
      </c>
    </row>
    <row r="96" spans="1:14" ht="87" customHeight="1">
      <c r="A96" s="153" t="s">
        <v>5</v>
      </c>
      <c r="B96" s="154" t="s">
        <v>33</v>
      </c>
      <c r="C96" s="224" t="str">
        <f>+bendras!K433</f>
        <v>
Pratybos
KARDIOLOGINĖ SLAUGA
lekt. Rasa Karčiauskienė</v>
      </c>
      <c r="D96" s="244" t="str">
        <f>+bendras!L433</f>
        <v>315</v>
      </c>
      <c r="E96" s="224">
        <f>+bendras!K442</f>
        <v>0</v>
      </c>
      <c r="F96" s="244">
        <f>+bendras!L442</f>
        <v>0</v>
      </c>
      <c r="G96" s="224">
        <f>+bendras!K451</f>
        <v>0</v>
      </c>
      <c r="H96" s="244">
        <f>+bendras!L451</f>
        <v>0</v>
      </c>
      <c r="I96" s="224">
        <f>+bendras!K460</f>
        <v>0</v>
      </c>
      <c r="J96" s="244">
        <f>+bendras!L460</f>
        <v>0</v>
      </c>
      <c r="K96" s="224">
        <f>+bendras!K469</f>
        <v>0</v>
      </c>
      <c r="L96" s="244">
        <f>+bendras!L469</f>
        <v>0</v>
      </c>
      <c r="M96" s="224">
        <f>+bendras!K478</f>
        <v>0</v>
      </c>
      <c r="N96" s="246">
        <f>+bendras!L478</f>
        <v>0</v>
      </c>
    </row>
    <row r="97" spans="1:14" ht="36.75" customHeight="1">
      <c r="A97" s="170" t="s">
        <v>6</v>
      </c>
      <c r="B97" s="189" t="s">
        <v>34</v>
      </c>
      <c r="C97" s="224">
        <f>+bendras!K435</f>
        <v>0</v>
      </c>
      <c r="D97" s="244">
        <f>+bendras!L435</f>
        <v>0</v>
      </c>
      <c r="E97" s="224">
        <f>+bendras!K444</f>
        <v>0</v>
      </c>
      <c r="F97" s="244">
        <f>+bendras!L444</f>
        <v>0</v>
      </c>
      <c r="G97" s="224" t="str">
        <f>+bendras!K453</f>
        <v>Pratybos
BENDRUOMENĖS SLAUGA 
lekt. Dalia Kitavičienė</v>
      </c>
      <c r="H97" s="244" t="str">
        <f>+bendras!L453</f>
        <v>305</v>
      </c>
      <c r="I97" s="224">
        <f>+bendras!K462</f>
        <v>0</v>
      </c>
      <c r="J97" s="244">
        <f>+bendras!L462</f>
        <v>0</v>
      </c>
      <c r="K97" s="224">
        <f>+bendras!K471</f>
        <v>0</v>
      </c>
      <c r="L97" s="244">
        <f>+bendras!L471</f>
        <v>0</v>
      </c>
      <c r="M97" s="224">
        <f>+bendras!K479</f>
        <v>0</v>
      </c>
      <c r="N97" s="246">
        <f>+bendras!L479</f>
        <v>0</v>
      </c>
    </row>
    <row r="98" spans="1:14" ht="36.75" customHeight="1" thickBot="1">
      <c r="A98" s="176" t="s">
        <v>26</v>
      </c>
      <c r="B98" s="177" t="s">
        <v>35</v>
      </c>
      <c r="C98" s="228">
        <f>+bendras!K436</f>
        <v>0</v>
      </c>
      <c r="D98" s="257">
        <f>+bendras!L436</f>
        <v>0</v>
      </c>
      <c r="E98" s="224">
        <f>+bendras!K445</f>
        <v>0</v>
      </c>
      <c r="F98" s="231">
        <f>+bendras!L445</f>
        <v>0</v>
      </c>
      <c r="G98" s="228">
        <f>+bendras!K454</f>
        <v>0</v>
      </c>
      <c r="H98" s="257">
        <f>+bendras!L454</f>
        <v>0</v>
      </c>
      <c r="I98" s="228">
        <f>+bendras!K463</f>
        <v>0</v>
      </c>
      <c r="J98" s="257">
        <f>+bendras!L463</f>
        <v>0</v>
      </c>
      <c r="K98" s="228">
        <f>+bendras!K472</f>
        <v>0</v>
      </c>
      <c r="L98" s="257">
        <f>+bendras!L472</f>
        <v>0</v>
      </c>
      <c r="M98" s="228">
        <f>+bendras!K480</f>
        <v>0</v>
      </c>
      <c r="N98" s="80">
        <f>+bendras!L480</f>
        <v>0</v>
      </c>
    </row>
    <row r="99" ht="36.75" customHeight="1" thickBot="1"/>
    <row r="100" spans="1:14" ht="36.75" customHeight="1" thickBot="1">
      <c r="A100" s="140" t="s">
        <v>23</v>
      </c>
      <c r="B100" s="141" t="s">
        <v>24</v>
      </c>
      <c r="C100" s="162" t="str">
        <f>+bendras!A481</f>
        <v>PIRMADIENIS</v>
      </c>
      <c r="D100" s="405">
        <f>+bendras!B481</f>
        <v>44655</v>
      </c>
      <c r="E100" s="162" t="str">
        <f>+bendras!A489</f>
        <v>ANTRADIENIS</v>
      </c>
      <c r="F100" s="405">
        <f>+bendras!B489</f>
        <v>44656</v>
      </c>
      <c r="G100" s="142" t="str">
        <f>+bendras!A497</f>
        <v>TREČIADIENIS</v>
      </c>
      <c r="H100" s="144">
        <f>+bendras!B497</f>
        <v>44657</v>
      </c>
      <c r="I100" s="142" t="str">
        <f>+bendras!A506</f>
        <v>KETVIRTADIENIS</v>
      </c>
      <c r="J100" s="144">
        <f>+bendras!B506</f>
        <v>44658</v>
      </c>
      <c r="K100" s="142" t="str">
        <f>+bendras!A515</f>
        <v>PENKTADIENIS</v>
      </c>
      <c r="L100" s="144">
        <f>+bendras!B515</f>
        <v>44659</v>
      </c>
      <c r="M100" s="142" t="str">
        <f>+bendras!A524</f>
        <v>ŠEŠTADIENIS</v>
      </c>
      <c r="N100" s="144">
        <f>+bendras!B524</f>
        <v>44660</v>
      </c>
    </row>
    <row r="101" spans="1:14" ht="81.75" customHeight="1">
      <c r="A101" s="145" t="s">
        <v>1</v>
      </c>
      <c r="B101" s="146" t="s">
        <v>28</v>
      </c>
      <c r="C101" s="220">
        <f>+bendras!K481</f>
        <v>0</v>
      </c>
      <c r="D101" s="221">
        <f>+bendras!L481</f>
        <v>0</v>
      </c>
      <c r="E101" s="220" t="str">
        <f>+bendras!K489</f>
        <v>Pratybos
SLAUGOS TEISĖ IR ADMINISTRAVIMAS
doc. Sigitas Naruševičius</v>
      </c>
      <c r="F101" s="221" t="str">
        <f>+bendras!L489</f>
        <v>MS Teams</v>
      </c>
      <c r="G101" s="147">
        <f>+bendras!K497</f>
        <v>0</v>
      </c>
      <c r="H101" s="195">
        <f>+bendras!L497</f>
        <v>0</v>
      </c>
      <c r="I101" s="147">
        <f>+bendras!K506</f>
        <v>0</v>
      </c>
      <c r="J101" s="195">
        <f>+bendras!L506</f>
        <v>0</v>
      </c>
      <c r="K101" s="147" t="str">
        <f>+bendras!K515</f>
        <v>Pratybos
SLAUGOS TEISĖ IR ADMINISTRAVIMAS
doc. Sigitas Naruševičius</v>
      </c>
      <c r="L101" s="195" t="str">
        <f>+bendras!L515</f>
        <v>MS Teams</v>
      </c>
      <c r="M101" s="147">
        <f>+bendras!K524</f>
        <v>0</v>
      </c>
      <c r="N101" s="151">
        <f>+bendras!L524</f>
        <v>0</v>
      </c>
    </row>
    <row r="102" spans="1:14" ht="80.25" customHeight="1" thickBot="1">
      <c r="A102" s="153" t="s">
        <v>2</v>
      </c>
      <c r="B102" s="154" t="s">
        <v>29</v>
      </c>
      <c r="C102" s="406">
        <f>+bendras!K482</f>
        <v>0</v>
      </c>
      <c r="D102" s="407">
        <f>+bendras!L482</f>
        <v>0</v>
      </c>
      <c r="E102" s="406" t="str">
        <f>+bendras!K490</f>
        <v>Pratybos
SLAUGOS TEISĖ IR ADMINISTRAVIMAS
doc. Sigitas Naruševičius</v>
      </c>
      <c r="F102" s="407" t="str">
        <f>+bendras!L490</f>
        <v>MS Teams</v>
      </c>
      <c r="G102" s="149">
        <f>+bendras!K498</f>
        <v>0</v>
      </c>
      <c r="H102" s="242">
        <f>+bendras!L498</f>
        <v>0</v>
      </c>
      <c r="I102" s="149">
        <f>+bendras!K507</f>
        <v>0</v>
      </c>
      <c r="J102" s="242">
        <f>+bendras!L507</f>
        <v>0</v>
      </c>
      <c r="K102" s="149" t="str">
        <f>+bendras!K516</f>
        <v>Pratybos
SLAUGOS TEISĖ IR ADMINISTRAVIMAS
doc. Sigitas Naruševičius</v>
      </c>
      <c r="L102" s="242" t="str">
        <f>+bendras!L516</f>
        <v>MS Teams</v>
      </c>
      <c r="M102" s="149">
        <f>+bendras!K525</f>
        <v>0</v>
      </c>
      <c r="N102" s="248">
        <f>+bendras!L525</f>
        <v>0</v>
      </c>
    </row>
    <row r="103" spans="1:14" ht="36.75" customHeight="1" thickBot="1">
      <c r="A103" s="160" t="s">
        <v>25</v>
      </c>
      <c r="B103" s="161" t="s">
        <v>30</v>
      </c>
      <c r="C103" s="220">
        <f>+bendras!K483</f>
        <v>0</v>
      </c>
      <c r="D103" s="284">
        <f>+bendras!L483</f>
        <v>0</v>
      </c>
      <c r="E103" s="220">
        <f>+bendras!K491</f>
        <v>0</v>
      </c>
      <c r="F103" s="284">
        <f>+bendras!L491</f>
        <v>0</v>
      </c>
      <c r="G103" s="220">
        <f>+bendras!K499</f>
        <v>0</v>
      </c>
      <c r="H103" s="284">
        <f>+bendras!L499</f>
        <v>0</v>
      </c>
      <c r="I103" s="220">
        <f>+bendras!K508</f>
        <v>0</v>
      </c>
      <c r="J103" s="284">
        <f>+bendras!L508</f>
        <v>0</v>
      </c>
      <c r="K103" s="220">
        <f>+bendras!K517</f>
        <v>0</v>
      </c>
      <c r="L103" s="284">
        <f>+bendras!L517</f>
        <v>0</v>
      </c>
      <c r="M103" s="220">
        <f>+bendras!K526</f>
        <v>0</v>
      </c>
      <c r="N103" s="285">
        <f>+bendras!L526</f>
        <v>0</v>
      </c>
    </row>
    <row r="104" spans="1:14" ht="85.5" customHeight="1">
      <c r="A104" s="145" t="s">
        <v>3</v>
      </c>
      <c r="B104" s="146" t="s">
        <v>31</v>
      </c>
      <c r="C104" s="220">
        <f>+bendras!K484</f>
        <v>0</v>
      </c>
      <c r="D104" s="284">
        <f>+bendras!L484</f>
        <v>0</v>
      </c>
      <c r="E104" s="220">
        <f>+bendras!K492</f>
        <v>0</v>
      </c>
      <c r="F104" s="284">
        <f>+bendras!L492</f>
        <v>0</v>
      </c>
      <c r="G104" s="147">
        <f>+bendras!K500</f>
        <v>0</v>
      </c>
      <c r="H104" s="235">
        <f>+bendras!L500</f>
        <v>0</v>
      </c>
      <c r="I104" s="147">
        <f>+bendras!K509</f>
        <v>0</v>
      </c>
      <c r="J104" s="235">
        <f>+bendras!L509</f>
        <v>0</v>
      </c>
      <c r="K104" s="147">
        <f>+bendras!K518</f>
        <v>0</v>
      </c>
      <c r="L104" s="235">
        <f>+bendras!L518</f>
        <v>0</v>
      </c>
      <c r="M104" s="147">
        <f>+bendras!K527</f>
        <v>0</v>
      </c>
      <c r="N104" s="245">
        <f>+bendras!L527</f>
        <v>0</v>
      </c>
    </row>
    <row r="105" spans="1:14" ht="69" customHeight="1">
      <c r="A105" s="170" t="s">
        <v>4</v>
      </c>
      <c r="B105" s="173" t="s">
        <v>32</v>
      </c>
      <c r="C105" s="408">
        <f>+bendras!K485</f>
        <v>0</v>
      </c>
      <c r="D105" s="409">
        <f>+bendras!L485</f>
        <v>0</v>
      </c>
      <c r="E105" s="408">
        <f>+bendras!K493</f>
        <v>0</v>
      </c>
      <c r="F105" s="409">
        <f>+bendras!L493</f>
        <v>0</v>
      </c>
      <c r="G105" s="224">
        <f>+bendras!K501</f>
        <v>0</v>
      </c>
      <c r="H105" s="244">
        <f>+bendras!L501</f>
        <v>0</v>
      </c>
      <c r="I105" s="224">
        <f>+bendras!K510</f>
        <v>0</v>
      </c>
      <c r="J105" s="244">
        <f>+bendras!L510</f>
        <v>0</v>
      </c>
      <c r="K105" s="224">
        <f>+bendras!K519</f>
        <v>0</v>
      </c>
      <c r="L105" s="244">
        <f>+bendras!L519</f>
        <v>0</v>
      </c>
      <c r="M105" s="224">
        <f>+bendras!K528</f>
        <v>0</v>
      </c>
      <c r="N105" s="246">
        <f>+bendras!L528</f>
        <v>0</v>
      </c>
    </row>
    <row r="106" spans="1:14" ht="65.25" customHeight="1">
      <c r="A106" s="153" t="s">
        <v>5</v>
      </c>
      <c r="B106" s="154" t="s">
        <v>33</v>
      </c>
      <c r="C106" s="408">
        <f>+bendras!K486</f>
        <v>0</v>
      </c>
      <c r="D106" s="409">
        <f>+bendras!L486</f>
        <v>0</v>
      </c>
      <c r="E106" s="408">
        <f>+bendras!K494</f>
        <v>0</v>
      </c>
      <c r="F106" s="409">
        <f>+bendras!L494</f>
        <v>0</v>
      </c>
      <c r="G106" s="224">
        <f>+bendras!K502</f>
        <v>0</v>
      </c>
      <c r="H106" s="244">
        <f>+bendras!L502</f>
        <v>0</v>
      </c>
      <c r="I106" s="224">
        <f>+bendras!K511</f>
        <v>0</v>
      </c>
      <c r="J106" s="244">
        <f>+bendras!L511</f>
        <v>0</v>
      </c>
      <c r="K106" s="224">
        <f>+bendras!K520</f>
        <v>0</v>
      </c>
      <c r="L106" s="244">
        <f>+bendras!L520</f>
        <v>0</v>
      </c>
      <c r="M106" s="224">
        <f>+bendras!K529</f>
        <v>0</v>
      </c>
      <c r="N106" s="246">
        <f>+bendras!L529</f>
        <v>0</v>
      </c>
    </row>
    <row r="107" spans="1:14" ht="36.75" customHeight="1">
      <c r="A107" s="170" t="s">
        <v>6</v>
      </c>
      <c r="B107" s="189" t="s">
        <v>34</v>
      </c>
      <c r="C107" s="408">
        <f>+bendras!K487</f>
        <v>0</v>
      </c>
      <c r="D107" s="409">
        <f>+bendras!L487</f>
        <v>0</v>
      </c>
      <c r="E107" s="408">
        <f>+bendras!K495</f>
        <v>0</v>
      </c>
      <c r="F107" s="409">
        <f>+bendras!L495</f>
        <v>0</v>
      </c>
      <c r="G107" s="224">
        <f>+bendras!K504</f>
        <v>0</v>
      </c>
      <c r="H107" s="244">
        <f>+bendras!L504</f>
        <v>0</v>
      </c>
      <c r="I107" s="224" t="str">
        <f>+bendras!K513</f>
        <v>Pratybos
BENDRUOMENĖS SLAUGA 
lekt. Dalia Kitavičienė</v>
      </c>
      <c r="J107" s="244" t="str">
        <f>+bendras!L513</f>
        <v>305</v>
      </c>
      <c r="K107" s="224">
        <f>+bendras!K522</f>
        <v>0</v>
      </c>
      <c r="L107" s="244">
        <f>+bendras!L522</f>
        <v>0</v>
      </c>
      <c r="M107" s="224">
        <f>+bendras!K530</f>
        <v>0</v>
      </c>
      <c r="N107" s="246">
        <f>+bendras!L530</f>
        <v>0</v>
      </c>
    </row>
    <row r="108" spans="1:14" ht="36.75" customHeight="1" thickBot="1">
      <c r="A108" s="176" t="s">
        <v>26</v>
      </c>
      <c r="B108" s="177" t="s">
        <v>35</v>
      </c>
      <c r="C108" s="410">
        <f>+bendras!K488</f>
        <v>0</v>
      </c>
      <c r="D108" s="411">
        <f>+bendras!L488</f>
        <v>0</v>
      </c>
      <c r="E108" s="410">
        <f>+bendras!K496</f>
        <v>0</v>
      </c>
      <c r="F108" s="411">
        <f>+bendras!L496</f>
        <v>0</v>
      </c>
      <c r="G108" s="228">
        <f>+bendras!K505</f>
        <v>0</v>
      </c>
      <c r="H108" s="257">
        <f>+bendras!L505</f>
        <v>0</v>
      </c>
      <c r="I108" s="228">
        <f>+bendras!K514</f>
        <v>0</v>
      </c>
      <c r="J108" s="257">
        <f>+bendras!L514</f>
        <v>0</v>
      </c>
      <c r="K108" s="228">
        <f>+bendras!K523</f>
        <v>0</v>
      </c>
      <c r="L108" s="257">
        <f>+bendras!L523</f>
        <v>0</v>
      </c>
      <c r="M108" s="228">
        <f>+bendras!K531</f>
        <v>0</v>
      </c>
      <c r="N108" s="80">
        <f>+bendras!L531</f>
        <v>0</v>
      </c>
    </row>
    <row r="109" ht="36.75" customHeight="1" thickBot="1"/>
    <row r="110" spans="1:14" ht="36.75" customHeight="1" thickBot="1">
      <c r="A110" s="140" t="s">
        <v>23</v>
      </c>
      <c r="B110" s="141" t="s">
        <v>24</v>
      </c>
      <c r="C110" s="142" t="e">
        <f>+bendras!#REF!</f>
        <v>#REF!</v>
      </c>
      <c r="D110" s="143" t="e">
        <f>+bendras!#REF!</f>
        <v>#REF!</v>
      </c>
      <c r="E110" s="142" t="e">
        <f>+bendras!#REF!</f>
        <v>#REF!</v>
      </c>
      <c r="F110" s="144" t="e">
        <f>+bendras!#REF!</f>
        <v>#REF!</v>
      </c>
      <c r="G110" s="142" t="e">
        <f>+bendras!#REF!</f>
        <v>#REF!</v>
      </c>
      <c r="H110" s="144" t="e">
        <f>+bendras!#REF!</f>
        <v>#REF!</v>
      </c>
      <c r="I110" s="142" t="e">
        <f>+bendras!#REF!</f>
        <v>#REF!</v>
      </c>
      <c r="J110" s="144" t="e">
        <f>+bendras!#REF!</f>
        <v>#REF!</v>
      </c>
      <c r="K110" s="142" t="e">
        <f>+bendras!#REF!</f>
        <v>#REF!</v>
      </c>
      <c r="L110" s="144" t="e">
        <f>+bendras!#REF!</f>
        <v>#REF!</v>
      </c>
      <c r="M110" s="142" t="e">
        <f>+bendras!#REF!</f>
        <v>#REF!</v>
      </c>
      <c r="N110" s="144" t="e">
        <f>+bendras!#REF!</f>
        <v>#REF!</v>
      </c>
    </row>
    <row r="111" spans="1:14" ht="83.25" customHeight="1">
      <c r="A111" s="145" t="s">
        <v>1</v>
      </c>
      <c r="B111" s="146" t="s">
        <v>28</v>
      </c>
      <c r="C111" s="147" t="e">
        <f>+bendras!#REF!</f>
        <v>#REF!</v>
      </c>
      <c r="D111" s="148"/>
      <c r="E111" s="149"/>
      <c r="F111" s="150"/>
      <c r="G111" s="147" t="e">
        <f>+bendras!#REF!</f>
        <v>#REF!</v>
      </c>
      <c r="H111" s="151"/>
      <c r="I111" s="149" t="e">
        <f>+bendras!#REF!</f>
        <v>#REF!</v>
      </c>
      <c r="J111" s="151"/>
      <c r="K111" s="147"/>
      <c r="L111" s="151"/>
      <c r="M111" s="152"/>
      <c r="N111" s="148"/>
    </row>
    <row r="112" spans="1:14" ht="91.5" customHeight="1" thickBot="1">
      <c r="A112" s="153" t="s">
        <v>2</v>
      </c>
      <c r="B112" s="154" t="s">
        <v>29</v>
      </c>
      <c r="C112" s="155" t="e">
        <f>+bendras!#REF!</f>
        <v>#REF!</v>
      </c>
      <c r="D112" s="156"/>
      <c r="E112" s="157"/>
      <c r="F112" s="158"/>
      <c r="G112" s="155" t="e">
        <f>+bendras!#REF!</f>
        <v>#REF!</v>
      </c>
      <c r="H112" s="158"/>
      <c r="I112" s="155" t="e">
        <f>+bendras!#REF!</f>
        <v>#REF!</v>
      </c>
      <c r="J112" s="158"/>
      <c r="K112" s="155"/>
      <c r="L112" s="158"/>
      <c r="M112" s="159"/>
      <c r="N112" s="156"/>
    </row>
    <row r="113" spans="1:14" ht="36.75" customHeight="1" thickBot="1">
      <c r="A113" s="160" t="s">
        <v>25</v>
      </c>
      <c r="B113" s="161" t="s">
        <v>30</v>
      </c>
      <c r="C113" s="162"/>
      <c r="D113" s="163"/>
      <c r="E113" s="162"/>
      <c r="F113" s="164"/>
      <c r="G113" s="162"/>
      <c r="H113" s="164"/>
      <c r="I113" s="162"/>
      <c r="J113" s="165"/>
      <c r="K113" s="162"/>
      <c r="L113" s="164"/>
      <c r="M113" s="166"/>
      <c r="N113" s="163"/>
    </row>
    <row r="114" spans="1:14" ht="109.5" customHeight="1">
      <c r="A114" s="145" t="s">
        <v>3</v>
      </c>
      <c r="B114" s="146" t="s">
        <v>31</v>
      </c>
      <c r="C114" s="167"/>
      <c r="D114" s="168"/>
      <c r="E114" s="167"/>
      <c r="F114" s="169"/>
      <c r="G114" s="167"/>
      <c r="H114" s="169"/>
      <c r="I114" s="149"/>
      <c r="J114" s="150"/>
      <c r="K114" s="167" t="e">
        <f>+bendras!#REF!</f>
        <v>#REF!</v>
      </c>
      <c r="L114" s="169"/>
      <c r="M114" s="167"/>
      <c r="N114" s="168"/>
    </row>
    <row r="115" spans="1:14" ht="89.25" customHeight="1">
      <c r="A115" s="170" t="s">
        <v>4</v>
      </c>
      <c r="B115" s="154" t="s">
        <v>32</v>
      </c>
      <c r="C115" s="167"/>
      <c r="D115" s="168"/>
      <c r="E115" s="171"/>
      <c r="F115" s="169"/>
      <c r="G115" s="167"/>
      <c r="H115" s="169"/>
      <c r="I115" s="167"/>
      <c r="J115" s="169"/>
      <c r="K115" s="167" t="e">
        <f>+bendras!#REF!</f>
        <v>#REF!</v>
      </c>
      <c r="L115" s="169"/>
      <c r="M115" s="171"/>
      <c r="N115" s="168"/>
    </row>
    <row r="116" spans="1:14" ht="72" customHeight="1">
      <c r="A116" s="172" t="s">
        <v>5</v>
      </c>
      <c r="B116" s="173" t="s">
        <v>33</v>
      </c>
      <c r="C116" s="167"/>
      <c r="D116" s="168"/>
      <c r="E116" s="171"/>
      <c r="F116" s="169"/>
      <c r="G116" s="167"/>
      <c r="H116" s="169"/>
      <c r="I116" s="167"/>
      <c r="J116" s="169"/>
      <c r="K116" s="167" t="e">
        <f>+bendras!#REF!</f>
        <v>#REF!</v>
      </c>
      <c r="L116" s="169"/>
      <c r="M116" s="171"/>
      <c r="N116" s="174"/>
    </row>
    <row r="117" spans="1:14" ht="36.75" customHeight="1">
      <c r="A117" s="175" t="s">
        <v>6</v>
      </c>
      <c r="B117" s="173" t="s">
        <v>34</v>
      </c>
      <c r="C117" s="167"/>
      <c r="D117" s="168"/>
      <c r="E117" s="171"/>
      <c r="F117" s="169"/>
      <c r="G117" s="167"/>
      <c r="H117" s="169"/>
      <c r="I117" s="167"/>
      <c r="J117" s="169"/>
      <c r="K117" s="167"/>
      <c r="L117" s="169"/>
      <c r="M117" s="171"/>
      <c r="N117" s="174"/>
    </row>
    <row r="118" spans="1:14" ht="36.75" customHeight="1" thickBot="1">
      <c r="A118" s="176" t="s">
        <v>26</v>
      </c>
      <c r="B118" s="177" t="s">
        <v>35</v>
      </c>
      <c r="C118" s="178"/>
      <c r="D118" s="179"/>
      <c r="E118" s="180"/>
      <c r="F118" s="181"/>
      <c r="G118" s="178"/>
      <c r="H118" s="181"/>
      <c r="I118" s="178"/>
      <c r="J118" s="181"/>
      <c r="K118" s="178"/>
      <c r="L118" s="181"/>
      <c r="M118" s="180"/>
      <c r="N118" s="179"/>
    </row>
    <row r="119" ht="36.75" customHeight="1" thickBot="1"/>
    <row r="120" spans="1:14" ht="36.75" customHeight="1" thickBot="1">
      <c r="A120" s="140" t="s">
        <v>23</v>
      </c>
      <c r="B120" s="141" t="s">
        <v>24</v>
      </c>
      <c r="C120" s="142" t="e">
        <f>+bendras!#REF!</f>
        <v>#REF!</v>
      </c>
      <c r="D120" s="143" t="e">
        <f>+bendras!#REF!</f>
        <v>#REF!</v>
      </c>
      <c r="E120" s="142" t="e">
        <f>+bendras!#REF!</f>
        <v>#REF!</v>
      </c>
      <c r="F120" s="144" t="e">
        <f>+bendras!#REF!</f>
        <v>#REF!</v>
      </c>
      <c r="G120" s="142" t="e">
        <f>+bendras!#REF!</f>
        <v>#REF!</v>
      </c>
      <c r="H120" s="144" t="e">
        <f>+bendras!#REF!</f>
        <v>#REF!</v>
      </c>
      <c r="I120" s="142" t="e">
        <f>+bendras!#REF!</f>
        <v>#REF!</v>
      </c>
      <c r="J120" s="144" t="e">
        <f>+bendras!#REF!</f>
        <v>#REF!</v>
      </c>
      <c r="K120" s="142" t="e">
        <f>+bendras!#REF!</f>
        <v>#REF!</v>
      </c>
      <c r="L120" s="144" t="e">
        <f>+bendras!#REF!</f>
        <v>#REF!</v>
      </c>
      <c r="M120" s="142" t="e">
        <f>+bendras!#REF!</f>
        <v>#REF!</v>
      </c>
      <c r="N120" s="144" t="e">
        <f>+bendras!#REF!</f>
        <v>#REF!</v>
      </c>
    </row>
    <row r="121" spans="1:14" ht="74.25" customHeight="1">
      <c r="A121" s="145" t="s">
        <v>1</v>
      </c>
      <c r="B121" s="146" t="s">
        <v>28</v>
      </c>
      <c r="C121" s="147" t="e">
        <f>+bendras!#REF!</f>
        <v>#REF!</v>
      </c>
      <c r="D121" s="148"/>
      <c r="E121" s="149"/>
      <c r="F121" s="150"/>
      <c r="G121" s="147" t="e">
        <f>+bendras!#REF!</f>
        <v>#REF!</v>
      </c>
      <c r="H121" s="151"/>
      <c r="I121" s="149"/>
      <c r="J121" s="151"/>
      <c r="K121" s="147"/>
      <c r="L121" s="151"/>
      <c r="M121" s="152"/>
      <c r="N121" s="148"/>
    </row>
    <row r="122" spans="1:14" ht="70.5" customHeight="1" thickBot="1">
      <c r="A122" s="153" t="s">
        <v>2</v>
      </c>
      <c r="B122" s="154" t="s">
        <v>29</v>
      </c>
      <c r="C122" s="155" t="e">
        <f>+bendras!#REF!</f>
        <v>#REF!</v>
      </c>
      <c r="D122" s="156"/>
      <c r="E122" s="157"/>
      <c r="F122" s="158"/>
      <c r="G122" s="155" t="e">
        <f>+bendras!#REF!</f>
        <v>#REF!</v>
      </c>
      <c r="H122" s="158"/>
      <c r="I122" s="155"/>
      <c r="J122" s="158"/>
      <c r="K122" s="155"/>
      <c r="L122" s="158"/>
      <c r="M122" s="159"/>
      <c r="N122" s="156"/>
    </row>
    <row r="123" spans="1:14" ht="36.75" customHeight="1" thickBot="1">
      <c r="A123" s="160" t="s">
        <v>25</v>
      </c>
      <c r="B123" s="161" t="s">
        <v>30</v>
      </c>
      <c r="C123" s="162"/>
      <c r="D123" s="163"/>
      <c r="E123" s="162"/>
      <c r="F123" s="164"/>
      <c r="G123" s="162"/>
      <c r="H123" s="164"/>
      <c r="I123" s="162"/>
      <c r="J123" s="165"/>
      <c r="K123" s="162"/>
      <c r="L123" s="164"/>
      <c r="M123" s="166"/>
      <c r="N123" s="163"/>
    </row>
    <row r="124" spans="1:14" ht="78" customHeight="1">
      <c r="A124" s="145" t="s">
        <v>3</v>
      </c>
      <c r="B124" s="146" t="s">
        <v>31</v>
      </c>
      <c r="C124" s="167"/>
      <c r="D124" s="168"/>
      <c r="E124" s="167"/>
      <c r="F124" s="169"/>
      <c r="G124" s="167"/>
      <c r="H124" s="169"/>
      <c r="I124" s="149"/>
      <c r="J124" s="150"/>
      <c r="K124" s="167" t="e">
        <f>+bendras!#REF!</f>
        <v>#REF!</v>
      </c>
      <c r="L124" s="169"/>
      <c r="M124" s="167"/>
      <c r="N124" s="168"/>
    </row>
    <row r="125" spans="1:14" ht="74.25" customHeight="1">
      <c r="A125" s="170" t="s">
        <v>4</v>
      </c>
      <c r="B125" s="154" t="s">
        <v>32</v>
      </c>
      <c r="C125" s="167"/>
      <c r="D125" s="168"/>
      <c r="E125" s="171"/>
      <c r="F125" s="169"/>
      <c r="G125" s="167"/>
      <c r="H125" s="169"/>
      <c r="I125" s="167"/>
      <c r="J125" s="169"/>
      <c r="K125" s="167" t="e">
        <f>+bendras!#REF!</f>
        <v>#REF!</v>
      </c>
      <c r="L125" s="169"/>
      <c r="M125" s="171"/>
      <c r="N125" s="168"/>
    </row>
    <row r="126" spans="1:14" ht="79.5" customHeight="1">
      <c r="A126" s="172" t="s">
        <v>5</v>
      </c>
      <c r="B126" s="173" t="s">
        <v>33</v>
      </c>
      <c r="C126" s="167"/>
      <c r="D126" s="168"/>
      <c r="E126" s="171"/>
      <c r="F126" s="169"/>
      <c r="G126" s="167"/>
      <c r="H126" s="169"/>
      <c r="I126" s="167"/>
      <c r="J126" s="169"/>
      <c r="K126" s="167" t="e">
        <f>+bendras!#REF!</f>
        <v>#REF!</v>
      </c>
      <c r="L126" s="169"/>
      <c r="M126" s="171"/>
      <c r="N126" s="174"/>
    </row>
    <row r="127" spans="1:14" ht="36.75" customHeight="1">
      <c r="A127" s="175" t="s">
        <v>6</v>
      </c>
      <c r="B127" s="173" t="s">
        <v>34</v>
      </c>
      <c r="C127" s="167"/>
      <c r="D127" s="168"/>
      <c r="E127" s="171"/>
      <c r="F127" s="169"/>
      <c r="G127" s="167"/>
      <c r="H127" s="169"/>
      <c r="I127" s="167"/>
      <c r="J127" s="169"/>
      <c r="K127" s="167"/>
      <c r="L127" s="169"/>
      <c r="M127" s="171"/>
      <c r="N127" s="174"/>
    </row>
    <row r="128" spans="1:14" ht="36.75" customHeight="1" thickBot="1">
      <c r="A128" s="176" t="s">
        <v>26</v>
      </c>
      <c r="B128" s="177" t="s">
        <v>35</v>
      </c>
      <c r="C128" s="178"/>
      <c r="D128" s="179"/>
      <c r="E128" s="180"/>
      <c r="F128" s="181"/>
      <c r="G128" s="178"/>
      <c r="H128" s="181"/>
      <c r="I128" s="178"/>
      <c r="J128" s="181"/>
      <c r="K128" s="178"/>
      <c r="L128" s="181"/>
      <c r="M128" s="180"/>
      <c r="N128" s="179"/>
    </row>
    <row r="129" ht="36.75" customHeight="1" thickBot="1"/>
    <row r="130" spans="1:14" ht="36.75" customHeight="1" thickBot="1">
      <c r="A130" s="140" t="s">
        <v>23</v>
      </c>
      <c r="B130" s="141" t="s">
        <v>24</v>
      </c>
      <c r="C130" s="142" t="e">
        <f>+bendras!#REF!</f>
        <v>#REF!</v>
      </c>
      <c r="D130" s="143" t="e">
        <f>+bendras!#REF!</f>
        <v>#REF!</v>
      </c>
      <c r="E130" s="142" t="e">
        <f>+bendras!#REF!</f>
        <v>#REF!</v>
      </c>
      <c r="F130" s="144" t="e">
        <f>+bendras!#REF!</f>
        <v>#REF!</v>
      </c>
      <c r="G130" s="142" t="e">
        <f>+bendras!#REF!</f>
        <v>#REF!</v>
      </c>
      <c r="H130" s="144" t="e">
        <f>+bendras!#REF!</f>
        <v>#REF!</v>
      </c>
      <c r="I130" s="142" t="e">
        <f>+bendras!#REF!</f>
        <v>#REF!</v>
      </c>
      <c r="J130" s="144" t="e">
        <f>+bendras!#REF!</f>
        <v>#REF!</v>
      </c>
      <c r="K130" s="142" t="e">
        <f>+bendras!#REF!</f>
        <v>#REF!</v>
      </c>
      <c r="L130" s="144" t="e">
        <f>+bendras!#REF!</f>
        <v>#REF!</v>
      </c>
      <c r="M130" s="142" t="e">
        <f>+bendras!#REF!</f>
        <v>#REF!</v>
      </c>
      <c r="N130" s="144" t="e">
        <f>+bendras!#REF!</f>
        <v>#REF!</v>
      </c>
    </row>
    <row r="131" spans="1:14" ht="78" customHeight="1">
      <c r="A131" s="145" t="s">
        <v>1</v>
      </c>
      <c r="B131" s="146" t="s">
        <v>28</v>
      </c>
      <c r="C131" s="147" t="e">
        <f>+bendras!#REF!</f>
        <v>#REF!</v>
      </c>
      <c r="D131" s="148"/>
      <c r="E131" s="149"/>
      <c r="F131" s="150"/>
      <c r="G131" s="147" t="e">
        <f>+bendras!#REF!</f>
        <v>#REF!</v>
      </c>
      <c r="H131" s="151"/>
      <c r="I131" s="149"/>
      <c r="J131" s="151"/>
      <c r="K131" s="147"/>
      <c r="L131" s="151"/>
      <c r="M131" s="152"/>
      <c r="N131" s="148"/>
    </row>
    <row r="132" spans="1:14" ht="69" customHeight="1" thickBot="1">
      <c r="A132" s="153" t="s">
        <v>2</v>
      </c>
      <c r="B132" s="154" t="s">
        <v>29</v>
      </c>
      <c r="C132" s="155" t="e">
        <f>+bendras!#REF!</f>
        <v>#REF!</v>
      </c>
      <c r="D132" s="156"/>
      <c r="E132" s="157"/>
      <c r="F132" s="158"/>
      <c r="G132" s="155" t="e">
        <f>+bendras!#REF!</f>
        <v>#REF!</v>
      </c>
      <c r="H132" s="158"/>
      <c r="I132" s="155"/>
      <c r="J132" s="158"/>
      <c r="K132" s="155"/>
      <c r="L132" s="158"/>
      <c r="M132" s="159"/>
      <c r="N132" s="156"/>
    </row>
    <row r="133" spans="1:14" ht="36.75" customHeight="1" thickBot="1">
      <c r="A133" s="160" t="s">
        <v>25</v>
      </c>
      <c r="B133" s="161" t="s">
        <v>30</v>
      </c>
      <c r="C133" s="162"/>
      <c r="D133" s="163"/>
      <c r="E133" s="162"/>
      <c r="F133" s="164"/>
      <c r="G133" s="162"/>
      <c r="H133" s="164"/>
      <c r="I133" s="162"/>
      <c r="J133" s="165"/>
      <c r="K133" s="162"/>
      <c r="L133" s="164"/>
      <c r="M133" s="166"/>
      <c r="N133" s="163"/>
    </row>
    <row r="134" spans="1:14" ht="72" customHeight="1">
      <c r="A134" s="145" t="s">
        <v>3</v>
      </c>
      <c r="B134" s="146" t="s">
        <v>31</v>
      </c>
      <c r="C134" s="167"/>
      <c r="D134" s="168"/>
      <c r="E134" s="167"/>
      <c r="F134" s="169"/>
      <c r="G134" s="167" t="e">
        <f>+bendras!#REF!</f>
        <v>#REF!</v>
      </c>
      <c r="H134" s="169"/>
      <c r="I134" s="149"/>
      <c r="J134" s="150"/>
      <c r="K134" s="167"/>
      <c r="L134" s="169"/>
      <c r="M134" s="167"/>
      <c r="N134" s="168"/>
    </row>
    <row r="135" spans="1:14" ht="70.5" customHeight="1">
      <c r="A135" s="170" t="s">
        <v>4</v>
      </c>
      <c r="B135" s="154" t="s">
        <v>32</v>
      </c>
      <c r="C135" s="167"/>
      <c r="D135" s="168"/>
      <c r="E135" s="171"/>
      <c r="F135" s="169"/>
      <c r="G135" s="167" t="e">
        <f>+bendras!#REF!</f>
        <v>#REF!</v>
      </c>
      <c r="H135" s="169"/>
      <c r="I135" s="167"/>
      <c r="J135" s="169"/>
      <c r="K135" s="167"/>
      <c r="L135" s="169"/>
      <c r="M135" s="171"/>
      <c r="N135" s="168"/>
    </row>
    <row r="136" spans="1:14" ht="36.75" customHeight="1">
      <c r="A136" s="172" t="s">
        <v>5</v>
      </c>
      <c r="B136" s="173" t="s">
        <v>33</v>
      </c>
      <c r="C136" s="167"/>
      <c r="D136" s="168"/>
      <c r="E136" s="171"/>
      <c r="F136" s="169"/>
      <c r="G136" s="167"/>
      <c r="H136" s="169"/>
      <c r="I136" s="167"/>
      <c r="J136" s="169"/>
      <c r="K136" s="167"/>
      <c r="L136" s="169"/>
      <c r="M136" s="171"/>
      <c r="N136" s="174"/>
    </row>
    <row r="137" spans="1:14" ht="36.75" customHeight="1">
      <c r="A137" s="175" t="s">
        <v>6</v>
      </c>
      <c r="B137" s="173" t="s">
        <v>34</v>
      </c>
      <c r="C137" s="167"/>
      <c r="D137" s="168"/>
      <c r="E137" s="171"/>
      <c r="F137" s="169"/>
      <c r="G137" s="167"/>
      <c r="H137" s="169"/>
      <c r="I137" s="167"/>
      <c r="J137" s="169"/>
      <c r="K137" s="167"/>
      <c r="L137" s="169"/>
      <c r="M137" s="171"/>
      <c r="N137" s="174"/>
    </row>
    <row r="138" spans="1:14" ht="36.75" customHeight="1" thickBot="1">
      <c r="A138" s="176" t="s">
        <v>26</v>
      </c>
      <c r="B138" s="177" t="s">
        <v>35</v>
      </c>
      <c r="C138" s="178"/>
      <c r="D138" s="179"/>
      <c r="E138" s="180"/>
      <c r="F138" s="181"/>
      <c r="G138" s="178"/>
      <c r="H138" s="181"/>
      <c r="I138" s="178"/>
      <c r="J138" s="181"/>
      <c r="K138" s="178"/>
      <c r="L138" s="181"/>
      <c r="M138" s="180"/>
      <c r="N138" s="179"/>
    </row>
    <row r="139" ht="36.75" customHeight="1" thickBot="1"/>
    <row r="140" spans="1:14" ht="36.75" customHeight="1" thickBot="1">
      <c r="A140" s="140" t="s">
        <v>23</v>
      </c>
      <c r="B140" s="141" t="s">
        <v>24</v>
      </c>
      <c r="C140" s="142" t="e">
        <f>+bendras!#REF!</f>
        <v>#REF!</v>
      </c>
      <c r="D140" s="143" t="e">
        <f>+bendras!#REF!</f>
        <v>#REF!</v>
      </c>
      <c r="E140" s="142" t="e">
        <f>+bendras!#REF!</f>
        <v>#REF!</v>
      </c>
      <c r="F140" s="144" t="e">
        <f>+bendras!#REF!</f>
        <v>#REF!</v>
      </c>
      <c r="G140" s="142" t="e">
        <f>+bendras!#REF!</f>
        <v>#REF!</v>
      </c>
      <c r="H140" s="144" t="e">
        <f>+bendras!#REF!</f>
        <v>#REF!</v>
      </c>
      <c r="I140" s="162" t="e">
        <f>+bendras!#REF!</f>
        <v>#REF!</v>
      </c>
      <c r="J140" s="405" t="e">
        <f>+bendras!#REF!</f>
        <v>#REF!</v>
      </c>
      <c r="K140" s="162" t="e">
        <f>+bendras!#REF!</f>
        <v>#REF!</v>
      </c>
      <c r="L140" s="405" t="e">
        <f>+bendras!#REF!</f>
        <v>#REF!</v>
      </c>
      <c r="M140" s="162" t="e">
        <f>+bendras!#REF!</f>
        <v>#REF!</v>
      </c>
      <c r="N140" s="405" t="e">
        <f>+bendras!#REF!</f>
        <v>#REF!</v>
      </c>
    </row>
    <row r="141" spans="1:14" ht="76.5" customHeight="1">
      <c r="A141" s="145" t="s">
        <v>1</v>
      </c>
      <c r="B141" s="146" t="s">
        <v>28</v>
      </c>
      <c r="C141" s="147" t="e">
        <f>+bendras!#REF!</f>
        <v>#REF!</v>
      </c>
      <c r="D141" s="148"/>
      <c r="E141" s="149"/>
      <c r="F141" s="150"/>
      <c r="G141" s="147"/>
      <c r="H141" s="151"/>
      <c r="I141" s="406"/>
      <c r="J141" s="223"/>
      <c r="K141" s="220"/>
      <c r="L141" s="223"/>
      <c r="M141" s="412"/>
      <c r="N141" s="413"/>
    </row>
    <row r="142" spans="1:14" ht="80.25" customHeight="1" thickBot="1">
      <c r="A142" s="153" t="s">
        <v>2</v>
      </c>
      <c r="B142" s="154" t="s">
        <v>29</v>
      </c>
      <c r="C142" s="155" t="e">
        <f>+bendras!#REF!</f>
        <v>#REF!</v>
      </c>
      <c r="D142" s="156"/>
      <c r="E142" s="157"/>
      <c r="F142" s="158"/>
      <c r="G142" s="155"/>
      <c r="H142" s="158"/>
      <c r="I142" s="414"/>
      <c r="J142" s="415"/>
      <c r="K142" s="414"/>
      <c r="L142" s="415"/>
      <c r="M142" s="416"/>
      <c r="N142" s="417"/>
    </row>
    <row r="143" spans="1:14" ht="36.75" customHeight="1" thickBot="1">
      <c r="A143" s="160" t="s">
        <v>25</v>
      </c>
      <c r="B143" s="161" t="s">
        <v>30</v>
      </c>
      <c r="C143" s="162"/>
      <c r="D143" s="163"/>
      <c r="E143" s="162"/>
      <c r="F143" s="164"/>
      <c r="G143" s="162"/>
      <c r="H143" s="164"/>
      <c r="I143" s="162"/>
      <c r="J143" s="165"/>
      <c r="K143" s="162"/>
      <c r="L143" s="164"/>
      <c r="M143" s="166"/>
      <c r="N143" s="163"/>
    </row>
    <row r="144" spans="1:14" ht="36.75" customHeight="1">
      <c r="A144" s="145" t="s">
        <v>3</v>
      </c>
      <c r="B144" s="146" t="s">
        <v>31</v>
      </c>
      <c r="C144" s="167"/>
      <c r="D144" s="168"/>
      <c r="E144" s="167"/>
      <c r="F144" s="169"/>
      <c r="G144" s="167"/>
      <c r="H144" s="169"/>
      <c r="I144" s="406"/>
      <c r="J144" s="418"/>
      <c r="K144" s="406"/>
      <c r="L144" s="418"/>
      <c r="M144" s="406"/>
      <c r="N144" s="419"/>
    </row>
    <row r="145" spans="1:14" ht="36.75" customHeight="1">
      <c r="A145" s="170" t="s">
        <v>4</v>
      </c>
      <c r="B145" s="154" t="s">
        <v>32</v>
      </c>
      <c r="C145" s="167"/>
      <c r="D145" s="168"/>
      <c r="E145" s="171"/>
      <c r="F145" s="169"/>
      <c r="G145" s="167"/>
      <c r="H145" s="169"/>
      <c r="I145" s="406"/>
      <c r="J145" s="418"/>
      <c r="K145" s="406"/>
      <c r="L145" s="418"/>
      <c r="M145" s="408"/>
      <c r="N145" s="419"/>
    </row>
    <row r="146" spans="1:14" ht="36.75" customHeight="1">
      <c r="A146" s="172" t="s">
        <v>5</v>
      </c>
      <c r="B146" s="173" t="s">
        <v>33</v>
      </c>
      <c r="C146" s="167"/>
      <c r="D146" s="168"/>
      <c r="E146" s="171"/>
      <c r="F146" s="169"/>
      <c r="G146" s="167"/>
      <c r="H146" s="169"/>
      <c r="I146" s="406"/>
      <c r="J146" s="418"/>
      <c r="K146" s="406"/>
      <c r="L146" s="418"/>
      <c r="M146" s="408"/>
      <c r="N146" s="420"/>
    </row>
    <row r="147" spans="1:14" ht="36.75" customHeight="1">
      <c r="A147" s="175" t="s">
        <v>6</v>
      </c>
      <c r="B147" s="173" t="s">
        <v>34</v>
      </c>
      <c r="C147" s="167"/>
      <c r="D147" s="168"/>
      <c r="E147" s="171"/>
      <c r="F147" s="169"/>
      <c r="G147" s="167"/>
      <c r="H147" s="169"/>
      <c r="I147" s="406"/>
      <c r="J147" s="418"/>
      <c r="K147" s="406"/>
      <c r="L147" s="418"/>
      <c r="M147" s="408"/>
      <c r="N147" s="420"/>
    </row>
    <row r="148" spans="1:14" ht="36.75" customHeight="1" thickBot="1">
      <c r="A148" s="176" t="s">
        <v>26</v>
      </c>
      <c r="B148" s="177" t="s">
        <v>35</v>
      </c>
      <c r="C148" s="178"/>
      <c r="D148" s="179"/>
      <c r="E148" s="180"/>
      <c r="F148" s="181"/>
      <c r="G148" s="178"/>
      <c r="H148" s="181"/>
      <c r="I148" s="410"/>
      <c r="J148" s="421"/>
      <c r="K148" s="410"/>
      <c r="L148" s="421"/>
      <c r="M148" s="422"/>
      <c r="N148" s="423"/>
    </row>
  </sheetData>
  <sheetProtection/>
  <mergeCells count="3">
    <mergeCell ref="A3:N3"/>
    <mergeCell ref="A5:N5"/>
    <mergeCell ref="A7: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4" r:id="rId2"/>
  <rowBreaks count="6" manualBreakCount="6">
    <brk id="28" max="255" man="1"/>
    <brk id="48" max="48" man="1"/>
    <brk id="68" max="48" man="1"/>
    <brk id="88" max="48" man="1"/>
    <brk id="108" max="48" man="1"/>
    <brk id="128" max="48" man="1"/>
  </rowBreaks>
  <colBreaks count="1" manualBreakCount="1">
    <brk id="14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1" sqref="I4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Alytaus kolegija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 Benedika</dc:creator>
  <cp:keywords/>
  <dc:description/>
  <cp:lastModifiedBy>Dovile</cp:lastModifiedBy>
  <cp:lastPrinted>2022-01-03T11:35:40Z</cp:lastPrinted>
  <dcterms:created xsi:type="dcterms:W3CDTF">2007-09-17T05:56:02Z</dcterms:created>
  <dcterms:modified xsi:type="dcterms:W3CDTF">2022-01-30T18:01:44Z</dcterms:modified>
  <cp:category/>
  <cp:version/>
  <cp:contentType/>
  <cp:contentStatus/>
</cp:coreProperties>
</file>