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0" activeTab="0"/>
  </bookViews>
  <sheets>
    <sheet name="bendras" sheetId="1" r:id="rId1"/>
    <sheet name="BPS A" sheetId="2" r:id="rId2"/>
    <sheet name="BPS B" sheetId="3" r:id="rId3"/>
    <sheet name="BPS C" sheetId="4" r:id="rId4"/>
    <sheet name="Sheet1" sheetId="5" r:id="rId5"/>
  </sheets>
  <definedNames>
    <definedName name="_xlfn.COUNTIFS" hidden="1">#NAME?</definedName>
    <definedName name="_xlnm.Print_Area" localSheetId="0">'bendras'!$A$1:$J$503</definedName>
    <definedName name="_xlnm.Print_Area" localSheetId="1">'BPS A'!$A$1:$AW$122</definedName>
    <definedName name="_xlnm.Print_Area" localSheetId="2">'BPS B'!$A$1:$AW$111</definedName>
    <definedName name="_xlnm.Print_Area" localSheetId="3">'BPS C'!$A$1:$AW$114</definedName>
  </definedNames>
  <calcPr fullCalcOnLoad="1"/>
</workbook>
</file>

<file path=xl/sharedStrings.xml><?xml version="1.0" encoding="utf-8"?>
<sst xmlns="http://schemas.openxmlformats.org/spreadsheetml/2006/main" count="1871" uniqueCount="103">
  <si>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</si>
  <si>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</si>
  <si>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</si>
  <si>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</si>
  <si>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</si>
  <si>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</si>
  <si>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</si>
  <si>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</si>
  <si>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</si>
  <si>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</si>
  <si>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</si>
  <si>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</si>
  <si>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</si>
  <si>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</si>
  <si>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</si>
  <si>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</si>
  <si>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</si>
  <si>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</si>
  <si>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</si>
  <si>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</si>
  <si>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</si>
  <si>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</si>
  <si>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</si>
  <si>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</si>
  <si>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</si>
  <si>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</si>
  <si>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</si>
  <si>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</si>
  <si>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</si>
  <si>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</si>
  <si>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</si>
  <si>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</si>
  <si>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</si>
  <si>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</si>
  <si>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</si>
  <si>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</si>
  <si>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BPS A</t>
  </si>
  <si>
    <t>BPS B</t>
  </si>
  <si>
    <t>BPS C</t>
  </si>
  <si>
    <t xml:space="preserve">2021-09-01 - 2021-12-23 </t>
  </si>
  <si>
    <t>SVEIKATOS MOKSLŲ IR INŽINERIJOS
BENDROSIOS PRAKTIKOS SLAUGOS STUDIJŲ PROGRAMOS NUOLATINIŲ STUDIJŲ 2021–2022 M. M. RUDENS SEMESTRO
2021 m. rugsėjo-gruodžio mėn.</t>
  </si>
  <si>
    <t>SVEIKATOS MOKSLŲ IR INŽINERIJOS  FAKULTETO 
BENDROSIOS PRAKTIKOS SLAUGOS STUDIJŲ PROGRAMOS NUOLATINIŲ STUDIJŲ 2021–2022 M. M. RUDENS SEMESTRO
2021 m. rugsėjo-gruodžio mėn.</t>
  </si>
  <si>
    <t>SVEIKATOS MOKSLŲ IR INŽINERIJOS FAKULTETO 
BENDROSIOS PRAKTIKOS SLAUGOS STUDIJŲ PROGRAMOS NUOLATINIŲ STUDIJŲ 2021–2022 M. M. RUDENS SEMESTRO
2021 m. rugsėjo-gruodžio mėn.</t>
  </si>
  <si>
    <t>SVEIKATOS MOKSLŲ IR INŽINERIJOS FAKULTETO
BENDROSIOS PRAKTIKOS SLAUGOS STUDIJŲ PROGRAMOS NUOLATINIŲ STUDIJŲ 2021–2022 M. M. RUDENS SEMESTRO
III kursas</t>
  </si>
  <si>
    <t>GERIATRINĖ SLAUGA Teorija lekt. L. Lenkienė</t>
  </si>
  <si>
    <t>302*</t>
  </si>
  <si>
    <t>GERIATRINĖ SLAUGA Pratybos lekt. L. Lenkienė</t>
  </si>
  <si>
    <t>303*</t>
  </si>
  <si>
    <t>Nuo 16 val. Teorija
CHIRURGINĖ SLAUGA
lekt. R. Matonis</t>
  </si>
  <si>
    <t>Teorija
CHIRURGINĖ SLAUGA
lekt. R. Matonis</t>
  </si>
  <si>
    <t>Pratybos
CHIRURGINĖ SLAUGA
lekt. R. Matonis</t>
  </si>
  <si>
    <t xml:space="preserve"> Teorija
MEDICINOS STATISTIKA
lekt. J. Katkauskaitė</t>
  </si>
  <si>
    <t>Pratybos
MEDICINOS STATISTIKA
lekt. J. Katkauskaitė</t>
  </si>
  <si>
    <t xml:space="preserve"> SVEIKATOS MOKYMAS 
Pratybos lekt. D. Kitavičienė</t>
  </si>
  <si>
    <t xml:space="preserve"> 
SVEIKATOS MOKYMAS 
Pratybos lekt. D. Kitavičienė</t>
  </si>
  <si>
    <t>Teorija
MEDICINOS STATISTIKA
lekt. J. Katkauskaitė</t>
  </si>
  <si>
    <t>MS Teams</t>
  </si>
  <si>
    <t>Aktų salė</t>
  </si>
  <si>
    <t>310</t>
  </si>
  <si>
    <t>Aktų salėje</t>
  </si>
  <si>
    <t>313</t>
  </si>
  <si>
    <t>308*</t>
  </si>
  <si>
    <t>109a*</t>
  </si>
  <si>
    <t>Nuo 18.30 val. 
GERIATRINĖ SLAUGA Pratybos lekt. L. Lenkienė</t>
  </si>
  <si>
    <t>102</t>
  </si>
  <si>
    <t>305</t>
  </si>
  <si>
    <t>Altų salėje</t>
  </si>
  <si>
    <t>SVEIKATOS MOKYMAS
lekt. D.Kitavičienė</t>
  </si>
  <si>
    <t>Nuo 18 val. SVEIKATOS MOKYMAS
lekt. D.Kitavičienė</t>
  </si>
  <si>
    <t xml:space="preserve"> 
Nuo 18 val. 
SVEIKATOS MOKYMAS 
Pratybos lekt. D. Kitavičienė</t>
  </si>
  <si>
    <t>Nuo 18 val. 
Pratybos 
SVEIKATOS MOKYMAS 
Pratybos lekt. D. Kitavičienė</t>
  </si>
  <si>
    <t xml:space="preserve"> Pratybos
SVEIKATOS MOKYMAS 
Pratybos lekt. D. Kitavičienė</t>
  </si>
  <si>
    <t>Pratybos 
GERIATRINĖ SLAUGA Pratybos 
lekt. L. Lenkienė</t>
  </si>
  <si>
    <t>Pratybos
GERIATRINĖ SLAUGA Pratybos 
lekt. L. Lenkienė</t>
  </si>
  <si>
    <t>Pratybos
GERIATRINĖ SLAUGA 
lekt. L. Lenkienė</t>
  </si>
  <si>
    <t>Pratybos 
GERIATRINĖ SLAUGA P
lekt. L. Lenkienė</t>
  </si>
  <si>
    <t>Pratybos
GERIATRINĖ SLAUGA 
 lekt. L. Lenkienė</t>
  </si>
  <si>
    <t>Teorija 
GERIATRINĖ SLAUGA 
 lekt. L. Lenkienė</t>
  </si>
  <si>
    <t>Nuo 17 val. 
Pratybos
SVEIKATOS MOKYMAS 
Pratybos lekt. D. Kitavičienė</t>
  </si>
  <si>
    <t>Pratybos 
GERIATRINĖ SLAUGA 
lekt. L. Lenkienė</t>
  </si>
  <si>
    <t>Pratybos
 SVEIKATOS MOKYMAS 
Pratybos lekt. D. Kitavičienė</t>
  </si>
  <si>
    <t>Nuo 18 val.
Pratybos
 SVEIKATOS MOKYMAS 
Pratybos lekt. D. Kitavičienė</t>
  </si>
  <si>
    <t>Teorija
GERIATRINĖ SLAUGA 
 lekt. L. Lenkienė</t>
  </si>
  <si>
    <t>Pratybos
GERIATRINĖ SLAUGA
 lekt. L. Lenkienė</t>
  </si>
  <si>
    <t>Nuo 18.30 val. 
Pratybos
GERIATRINĖ SLAUGA P
lekt. L. Lenkienė</t>
  </si>
  <si>
    <t>Nuo 18.30 val. 
Pratybos
SVEIKATOS MOKYMAS 
Pratybos lekt. D. Kitavičienė</t>
  </si>
  <si>
    <t>Pratybos 
SVEIKATOS MOKYMAS 
Teorija lekt. D. Kitavičienė</t>
  </si>
  <si>
    <t>Nuo 18 val. 
Teorija
SVEIKATOS MOKYMAS
 lekt. D. Kitavičienė</t>
  </si>
  <si>
    <t>Teorija
 SVEIKATOS MOKYMAS 
 lekt. D. Kitavičienė</t>
  </si>
  <si>
    <t>Nuo 18.30 val. 
Pratybos 
GERIATRINĖ SLAUGA  
lekt. L. Lenkienė</t>
  </si>
  <si>
    <t>Nuo 18 val. 
Teorija
SVEIKATOS MOKYMAS 
lekt. D. Kitavičienė</t>
  </si>
  <si>
    <t>Nuo 18 val.
Teorija
 SVEIKATOS MOKYMAS Teorija lekt. D. Kitavičienė</t>
  </si>
  <si>
    <t xml:space="preserve"> Teorija
SVEIKATOS MOKYMAS 
lekt. D. Kitavičienė</t>
  </si>
  <si>
    <t>Teorija
FIZINĖ MEDICINA IR REABILITACIJA
lekt. D. Gudzinevičienė</t>
  </si>
  <si>
    <t>302*/
MS Teams</t>
  </si>
  <si>
    <t>Pratybos
FIZINĖ MEDICINA IR REABILITACIJA
lekt. D. Gudzinevičienė</t>
  </si>
  <si>
    <t>Nuo 17 val. Pratybos
FIZINĖ MEDICINA IR REABILITACIJA
lekt. D. Gudzinevičienė</t>
  </si>
  <si>
    <t>Nuo 17 val. 
Pratybos 
SVEIKATOS MOKYMAS 
Pratybos lekt. D. Kitavičienė</t>
  </si>
  <si>
    <t xml:space="preserve">
Nuo 18:40 val. Pratybos
 SVEIKATOS MOKYMAS 
Pratybos lekt. D. Kitavičienė</t>
  </si>
  <si>
    <t>Nuo 16.30 val. Teorija
MEDICINOS STATISTIKA
lekt. J. Katkauskaitė</t>
  </si>
  <si>
    <t>Nuo 16.30 val. 
Pratybos
MEDICINOS STATISTIKA
lekt. J. Katkauskaitė</t>
  </si>
  <si>
    <t xml:space="preserve">  Pratybos
MEDICINOS STATISTIKA
lekt. J. Katkauskaitė</t>
  </si>
  <si>
    <t>304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</si>
</sst>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5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5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196" fontId="7" fillId="0" borderId="32" xfId="0" applyNumberFormat="1" applyFont="1" applyBorder="1" applyAlignment="1">
      <alignment vertical="center" wrapText="1"/>
    </xf>
    <xf numFmtId="196" fontId="7" fillId="0" borderId="51" xfId="0" applyNumberFormat="1" applyFont="1" applyBorder="1" applyAlignment="1">
      <alignment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5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7" fillId="34" borderId="48" xfId="0" applyNumberFormat="1" applyFont="1" applyFill="1" applyBorder="1" applyAlignment="1">
      <alignment horizontal="center" vertical="center" wrapText="1"/>
    </xf>
    <xf numFmtId="49" fontId="7" fillId="34" borderId="55" xfId="0" applyNumberFormat="1" applyFont="1" applyFill="1" applyBorder="1" applyAlignment="1">
      <alignment horizontal="center" vertical="center" wrapText="1"/>
    </xf>
    <xf numFmtId="0" fontId="7" fillId="34" borderId="56" xfId="0" applyNumberFormat="1" applyFont="1" applyFill="1" applyBorder="1" applyAlignment="1">
      <alignment horizontal="center" vertical="center" wrapText="1"/>
    </xf>
    <xf numFmtId="0" fontId="7" fillId="35" borderId="50" xfId="0" applyNumberFormat="1" applyFont="1" applyFill="1" applyBorder="1" applyAlignment="1">
      <alignment horizontal="center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7" fillId="36" borderId="50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0" fontId="7" fillId="36" borderId="32" xfId="0" applyNumberFormat="1" applyFont="1" applyFill="1" applyBorder="1" applyAlignment="1">
      <alignment horizontal="center" vertical="center" wrapText="1"/>
    </xf>
    <xf numFmtId="0" fontId="7" fillId="36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7" borderId="5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49" fontId="7" fillId="34" borderId="59" xfId="0" applyNumberFormat="1" applyFont="1" applyFill="1" applyBorder="1" applyAlignment="1">
      <alignment horizontal="center" vertical="center" wrapText="1"/>
    </xf>
    <xf numFmtId="0" fontId="63" fillId="34" borderId="42" xfId="0" applyNumberFormat="1" applyFont="1" applyFill="1" applyBorder="1" applyAlignment="1">
      <alignment horizontal="center" vertical="center" wrapText="1"/>
    </xf>
    <xf numFmtId="49" fontId="63" fillId="34" borderId="59" xfId="0" applyNumberFormat="1" applyFont="1" applyFill="1" applyBorder="1" applyAlignment="1">
      <alignment horizontal="center" vertical="center" wrapText="1"/>
    </xf>
    <xf numFmtId="49" fontId="7" fillId="34" borderId="60" xfId="0" applyNumberFormat="1" applyFont="1" applyFill="1" applyBorder="1" applyAlignment="1">
      <alignment horizontal="center" vertical="center" wrapText="1"/>
    </xf>
    <xf numFmtId="0" fontId="63" fillId="34" borderId="54" xfId="0" applyNumberFormat="1" applyFont="1" applyFill="1" applyBorder="1" applyAlignment="1">
      <alignment horizontal="center" vertical="center" wrapText="1"/>
    </xf>
    <xf numFmtId="49" fontId="63" fillId="34" borderId="60" xfId="0" applyNumberFormat="1" applyFont="1" applyFill="1" applyBorder="1" applyAlignment="1">
      <alignment horizontal="center" vertical="center" wrapText="1"/>
    </xf>
    <xf numFmtId="49" fontId="7" fillId="36" borderId="17" xfId="0" applyNumberFormat="1" applyFont="1" applyFill="1" applyBorder="1" applyAlignment="1">
      <alignment horizontal="center" vertical="center" wrapText="1"/>
    </xf>
    <xf numFmtId="0" fontId="64" fillId="36" borderId="50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3" fillId="34" borderId="31" xfId="0" applyNumberFormat="1" applyFont="1" applyFill="1" applyBorder="1" applyAlignment="1">
      <alignment horizontal="center" vertical="center" wrapText="1"/>
    </xf>
    <xf numFmtId="49" fontId="63" fillId="34" borderId="27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6" borderId="42" xfId="0" applyNumberFormat="1" applyFont="1" applyFill="1" applyBorder="1" applyAlignment="1">
      <alignment horizontal="center" vertical="center" wrapText="1"/>
    </xf>
    <xf numFmtId="49" fontId="7" fillId="36" borderId="59" xfId="0" applyNumberFormat="1" applyFont="1" applyFill="1" applyBorder="1" applyAlignment="1">
      <alignment horizontal="center" vertical="center" wrapText="1"/>
    </xf>
    <xf numFmtId="49" fontId="7" fillId="36" borderId="42" xfId="0" applyNumberFormat="1" applyFont="1" applyFill="1" applyBorder="1" applyAlignment="1">
      <alignment horizontal="center" vertical="center" wrapText="1"/>
    </xf>
    <xf numFmtId="49" fontId="7" fillId="36" borderId="53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7" fillId="34" borderId="57" xfId="0" applyNumberFormat="1" applyFont="1" applyFill="1" applyBorder="1" applyAlignment="1">
      <alignment horizontal="center" vertical="center" wrapText="1"/>
    </xf>
    <xf numFmtId="49" fontId="7" fillId="34" borderId="49" xfId="0" applyNumberFormat="1" applyFont="1" applyFill="1" applyBorder="1" applyAlignment="1">
      <alignment horizontal="center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55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196" fontId="7" fillId="34" borderId="51" xfId="0" applyNumberFormat="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6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3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center" vertical="center" wrapText="1"/>
    </xf>
    <xf numFmtId="49" fontId="9" fillId="33" borderId="65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9" fillId="34" borderId="65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49" fontId="10" fillId="34" borderId="65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7" fillId="38" borderId="17" xfId="0" applyNumberFormat="1" applyFont="1" applyFill="1" applyBorder="1" applyAlignment="1">
      <alignment horizontal="center" vertical="center" wrapText="1"/>
    </xf>
    <xf numFmtId="49" fontId="7" fillId="38" borderId="3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7" fillId="36" borderId="59" xfId="0" applyNumberFormat="1" applyFont="1" applyFill="1" applyBorder="1" applyAlignment="1">
      <alignment horizontal="center"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14" fontId="7" fillId="0" borderId="51" xfId="0" applyNumberFormat="1" applyFont="1" applyBorder="1" applyAlignment="1">
      <alignment vertical="center" wrapText="1"/>
    </xf>
    <xf numFmtId="0" fontId="7" fillId="36" borderId="5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38" borderId="32" xfId="0" applyNumberFormat="1" applyFont="1" applyFill="1" applyBorder="1" applyAlignment="1">
      <alignment horizontal="center" vertical="center" wrapText="1"/>
    </xf>
    <xf numFmtId="0" fontId="63" fillId="34" borderId="59" xfId="0" applyNumberFormat="1" applyFont="1" applyFill="1" applyBorder="1" applyAlignment="1">
      <alignment horizontal="center" vertical="center" wrapText="1"/>
    </xf>
    <xf numFmtId="0" fontId="63" fillId="34" borderId="60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63" fillId="34" borderId="27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9" borderId="27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49" fontId="10" fillId="39" borderId="14" xfId="0" applyNumberFormat="1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wrapText="1"/>
    </xf>
    <xf numFmtId="49" fontId="4" fillId="39" borderId="11" xfId="0" applyNumberFormat="1" applyFont="1" applyFill="1" applyBorder="1" applyAlignment="1">
      <alignment horizontal="center" vertical="center" wrapText="1"/>
    </xf>
    <xf numFmtId="49" fontId="10" fillId="39" borderId="31" xfId="0" applyNumberFormat="1" applyFont="1" applyFill="1" applyBorder="1" applyAlignment="1">
      <alignment horizontal="center" vertical="center" wrapText="1"/>
    </xf>
    <xf numFmtId="49" fontId="10" fillId="39" borderId="48" xfId="0" applyNumberFormat="1" applyFont="1" applyFill="1" applyBorder="1" applyAlignment="1">
      <alignment horizontal="center" vertical="center" wrapText="1"/>
    </xf>
    <xf numFmtId="49" fontId="7" fillId="39" borderId="18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2" fillId="39" borderId="18" xfId="0" applyNumberFormat="1" applyFont="1" applyFill="1" applyBorder="1" applyAlignment="1">
      <alignment horizontal="center" vertical="center"/>
    </xf>
    <xf numFmtId="49" fontId="7" fillId="39" borderId="52" xfId="0" applyNumberFormat="1" applyFont="1" applyFill="1" applyBorder="1" applyAlignment="1">
      <alignment horizontal="center" vertical="center" wrapText="1"/>
    </xf>
    <xf numFmtId="49" fontId="7" fillId="39" borderId="35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49" fontId="9" fillId="39" borderId="26" xfId="0" applyNumberFormat="1" applyFont="1" applyFill="1" applyBorder="1" applyAlignment="1">
      <alignment horizontal="center" vertical="center" wrapText="1"/>
    </xf>
    <xf numFmtId="49" fontId="9" fillId="39" borderId="65" xfId="0" applyNumberFormat="1" applyFont="1" applyFill="1" applyBorder="1" applyAlignment="1">
      <alignment horizontal="center" vertical="center" wrapText="1"/>
    </xf>
    <xf numFmtId="49" fontId="4" fillId="39" borderId="18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49" fontId="9" fillId="39" borderId="18" xfId="0" applyNumberFormat="1" applyFont="1" applyFill="1" applyBorder="1" applyAlignment="1">
      <alignment horizontal="center" vertical="center" wrapText="1"/>
    </xf>
    <xf numFmtId="49" fontId="2" fillId="39" borderId="31" xfId="0" applyNumberFormat="1" applyFont="1" applyFill="1" applyBorder="1" applyAlignment="1">
      <alignment horizontal="center" vertical="center"/>
    </xf>
    <xf numFmtId="49" fontId="9" fillId="39" borderId="19" xfId="0" applyNumberFormat="1" applyFont="1" applyFill="1" applyBorder="1" applyAlignment="1">
      <alignment horizontal="center" vertical="center" wrapText="1"/>
    </xf>
    <xf numFmtId="49" fontId="9" fillId="39" borderId="22" xfId="0" applyNumberFormat="1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8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49" fontId="10" fillId="38" borderId="31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2" fillId="38" borderId="18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52" xfId="0" applyNumberFormat="1" applyFont="1" applyFill="1" applyBorder="1" applyAlignment="1">
      <alignment horizontal="center" vertical="center" wrapText="1"/>
    </xf>
    <xf numFmtId="49" fontId="7" fillId="38" borderId="3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196" fontId="7" fillId="0" borderId="51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/>
    </xf>
    <xf numFmtId="183" fontId="4" fillId="33" borderId="46" xfId="0" applyNumberFormat="1" applyFont="1" applyFill="1" applyBorder="1" applyAlignment="1">
      <alignment/>
    </xf>
    <xf numFmtId="49" fontId="2" fillId="33" borderId="69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49" fontId="7" fillId="33" borderId="68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7" fillId="33" borderId="7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183" fontId="4" fillId="0" borderId="5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17" fillId="34" borderId="11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/>
    </xf>
    <xf numFmtId="0" fontId="2" fillId="0" borderId="66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7" fillId="38" borderId="59" xfId="0" applyNumberFormat="1" applyFont="1" applyFill="1" applyBorder="1" applyAlignment="1">
      <alignment horizontal="center" vertical="center" wrapText="1"/>
    </xf>
    <xf numFmtId="49" fontId="2" fillId="34" borderId="66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10" fillId="34" borderId="3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10" fillId="34" borderId="48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0" fontId="65" fillId="34" borderId="31" xfId="0" applyFont="1" applyFill="1" applyBorder="1" applyAlignment="1">
      <alignment horizontal="center" vertical="center" wrapText="1"/>
    </xf>
    <xf numFmtId="49" fontId="65" fillId="34" borderId="68" xfId="0" applyNumberFormat="1" applyFont="1" applyFill="1" applyBorder="1" applyAlignment="1">
      <alignment horizontal="center" vertical="center" wrapText="1"/>
    </xf>
    <xf numFmtId="0" fontId="65" fillId="34" borderId="67" xfId="0" applyFont="1" applyFill="1" applyBorder="1" applyAlignment="1">
      <alignment horizontal="center" vertical="center" wrapText="1"/>
    </xf>
    <xf numFmtId="49" fontId="65" fillId="34" borderId="26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65" fillId="34" borderId="21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wrapText="1"/>
    </xf>
    <xf numFmtId="49" fontId="10" fillId="33" borderId="70" xfId="0" applyNumberFormat="1" applyFont="1" applyFill="1" applyBorder="1" applyAlignment="1">
      <alignment horizontal="center" vertical="center" wrapText="1"/>
    </xf>
    <xf numFmtId="49" fontId="9" fillId="33" borderId="68" xfId="0" applyNumberFormat="1" applyFont="1" applyFill="1" applyBorder="1" applyAlignment="1">
      <alignment horizontal="center" vertical="center" wrapText="1"/>
    </xf>
    <xf numFmtId="49" fontId="9" fillId="33" borderId="69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9" fillId="34" borderId="68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/>
    </xf>
    <xf numFmtId="49" fontId="10" fillId="0" borderId="58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9" fillId="34" borderId="69" xfId="0" applyNumberFormat="1" applyFont="1" applyFill="1" applyBorder="1" applyAlignment="1">
      <alignment horizontal="center" vertical="center" wrapText="1"/>
    </xf>
    <xf numFmtId="49" fontId="18" fillId="33" borderId="29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8" fillId="0" borderId="68" xfId="0" applyNumberFormat="1" applyFont="1" applyFill="1" applyBorder="1" applyAlignment="1">
      <alignment horizontal="center" vertical="center" wrapText="1"/>
    </xf>
    <xf numFmtId="49" fontId="18" fillId="34" borderId="64" xfId="0" applyNumberFormat="1" applyFont="1" applyFill="1" applyBorder="1" applyAlignment="1">
      <alignment horizontal="center" vertical="center" wrapText="1"/>
    </xf>
    <xf numFmtId="49" fontId="18" fillId="34" borderId="55" xfId="0" applyNumberFormat="1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49" fontId="66" fillId="34" borderId="68" xfId="0" applyNumberFormat="1" applyFont="1" applyFill="1" applyBorder="1" applyAlignment="1">
      <alignment horizontal="center" vertical="center" wrapText="1"/>
    </xf>
    <xf numFmtId="49" fontId="18" fillId="34" borderId="21" xfId="0" applyNumberFormat="1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49" fontId="18" fillId="34" borderId="29" xfId="0" applyNumberFormat="1" applyFont="1" applyFill="1" applyBorder="1" applyAlignment="1">
      <alignment horizontal="center" vertical="center" wrapText="1"/>
    </xf>
    <xf numFmtId="49" fontId="18" fillId="34" borderId="40" xfId="0" applyNumberFormat="1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183" fontId="2" fillId="0" borderId="42" xfId="0" applyNumberFormat="1" applyFont="1" applyFill="1" applyBorder="1" applyAlignment="1">
      <alignment horizontal="center" vertical="center" textRotation="90"/>
    </xf>
    <xf numFmtId="183" fontId="4" fillId="0" borderId="31" xfId="0" applyNumberFormat="1" applyFont="1" applyFill="1" applyBorder="1" applyAlignment="1">
      <alignment/>
    </xf>
    <xf numFmtId="183" fontId="4" fillId="0" borderId="48" xfId="0" applyNumberFormat="1" applyFont="1" applyFill="1" applyBorder="1" applyAlignment="1">
      <alignment/>
    </xf>
    <xf numFmtId="183" fontId="4" fillId="0" borderId="58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83" fontId="2" fillId="34" borderId="42" xfId="0" applyNumberFormat="1" applyFont="1" applyFill="1" applyBorder="1" applyAlignment="1">
      <alignment horizontal="center" vertical="center" textRotation="90"/>
    </xf>
    <xf numFmtId="183" fontId="4" fillId="34" borderId="31" xfId="0" applyNumberFormat="1" applyFont="1" applyFill="1" applyBorder="1" applyAlignment="1">
      <alignment/>
    </xf>
    <xf numFmtId="183" fontId="4" fillId="34" borderId="48" xfId="0" applyNumberFormat="1" applyFont="1" applyFill="1" applyBorder="1" applyAlignment="1">
      <alignment/>
    </xf>
    <xf numFmtId="183" fontId="4" fillId="34" borderId="58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33" borderId="54" xfId="0" applyFont="1" applyFill="1" applyBorder="1" applyAlignment="1">
      <alignment horizontal="center" vertical="center" textRotation="90"/>
    </xf>
    <xf numFmtId="183" fontId="2" fillId="0" borderId="74" xfId="0" applyNumberFormat="1" applyFont="1" applyFill="1" applyBorder="1" applyAlignment="1">
      <alignment horizontal="center" vertical="center" textRotation="90"/>
    </xf>
    <xf numFmtId="183" fontId="4" fillId="0" borderId="43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183" fontId="2" fillId="33" borderId="75" xfId="0" applyNumberFormat="1" applyFont="1" applyFill="1" applyBorder="1" applyAlignment="1">
      <alignment horizontal="center" vertical="center" textRotation="90"/>
    </xf>
    <xf numFmtId="183" fontId="4" fillId="33" borderId="76" xfId="0" applyNumberFormat="1" applyFont="1" applyFill="1" applyBorder="1" applyAlignment="1">
      <alignment/>
    </xf>
    <xf numFmtId="183" fontId="4" fillId="33" borderId="77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31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183" fontId="2" fillId="34" borderId="14" xfId="0" applyNumberFormat="1" applyFont="1" applyFill="1" applyBorder="1" applyAlignment="1">
      <alignment horizontal="center" vertical="center" textRotation="90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183" fontId="2" fillId="0" borderId="78" xfId="0" applyNumberFormat="1" applyFont="1" applyFill="1" applyBorder="1" applyAlignment="1">
      <alignment horizontal="center" vertical="center" textRotation="90"/>
    </xf>
    <xf numFmtId="183" fontId="4" fillId="0" borderId="79" xfId="0" applyNumberFormat="1" applyFont="1" applyFill="1" applyBorder="1" applyAlignment="1">
      <alignment/>
    </xf>
    <xf numFmtId="183" fontId="2" fillId="0" borderId="79" xfId="0" applyNumberFormat="1" applyFont="1" applyFill="1" applyBorder="1" applyAlignment="1">
      <alignment horizontal="center" vertical="center" textRotation="90"/>
    </xf>
    <xf numFmtId="0" fontId="2" fillId="0" borderId="78" xfId="0" applyFont="1" applyFill="1" applyBorder="1" applyAlignment="1">
      <alignment horizontal="center" vertical="center" textRotation="90"/>
    </xf>
    <xf numFmtId="0" fontId="2" fillId="0" borderId="79" xfId="0" applyFont="1" applyFill="1" applyBorder="1" applyAlignment="1">
      <alignment horizontal="center" vertical="center" textRotation="90"/>
    </xf>
    <xf numFmtId="183" fontId="2" fillId="0" borderId="31" xfId="0" applyNumberFormat="1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183" fontId="2" fillId="33" borderId="78" xfId="0" applyNumberFormat="1" applyFont="1" applyFill="1" applyBorder="1" applyAlignment="1">
      <alignment horizontal="center" vertical="center" textRotation="90"/>
    </xf>
    <xf numFmtId="183" fontId="2" fillId="33" borderId="79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4" xfId="0" applyFont="1" applyFill="1" applyBorder="1" applyAlignment="1">
      <alignment horizontal="center" vertical="center" textRotation="90"/>
    </xf>
    <xf numFmtId="0" fontId="2" fillId="33" borderId="46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/>
    </xf>
    <xf numFmtId="183" fontId="2" fillId="0" borderId="34" xfId="0" applyNumberFormat="1" applyFont="1" applyFill="1" applyBorder="1" applyAlignment="1">
      <alignment horizontal="center" vertical="center" textRotation="90"/>
    </xf>
    <xf numFmtId="183" fontId="4" fillId="0" borderId="34" xfId="0" applyNumberFormat="1" applyFont="1" applyFill="1" applyBorder="1" applyAlignment="1">
      <alignment/>
    </xf>
    <xf numFmtId="0" fontId="2" fillId="33" borderId="75" xfId="0" applyFont="1" applyFill="1" applyBorder="1" applyAlignment="1">
      <alignment horizontal="center" vertical="center" textRotation="90"/>
    </xf>
    <xf numFmtId="0" fontId="4" fillId="33" borderId="76" xfId="0" applyFont="1" applyFill="1" applyBorder="1" applyAlignment="1">
      <alignment/>
    </xf>
    <xf numFmtId="0" fontId="4" fillId="33" borderId="77" xfId="0" applyFont="1" applyFill="1" applyBorder="1" applyAlignment="1">
      <alignment/>
    </xf>
    <xf numFmtId="183" fontId="2" fillId="0" borderId="75" xfId="0" applyNumberFormat="1" applyFont="1" applyFill="1" applyBorder="1" applyAlignment="1">
      <alignment horizontal="center" vertical="center" textRotation="90"/>
    </xf>
    <xf numFmtId="183" fontId="4" fillId="0" borderId="76" xfId="0" applyNumberFormat="1" applyFont="1" applyFill="1" applyBorder="1" applyAlignment="1">
      <alignment/>
    </xf>
    <xf numFmtId="183" fontId="4" fillId="0" borderId="80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76" xfId="0" applyFont="1" applyFill="1" applyBorder="1" applyAlignment="1">
      <alignment horizontal="center" vertical="center" textRotation="90"/>
    </xf>
    <xf numFmtId="0" fontId="4" fillId="0" borderId="76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1038225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488</xdr:row>
      <xdr:rowOff>0</xdr:rowOff>
    </xdr:from>
    <xdr:to>
      <xdr:col>4</xdr:col>
      <xdr:colOff>2133600</xdr:colOff>
      <xdr:row>492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242935125"/>
          <a:ext cx="28575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6</xdr:col>
      <xdr:colOff>1409700</xdr:colOff>
      <xdr:row>488</xdr:row>
      <xdr:rowOff>0</xdr:rowOff>
    </xdr:from>
    <xdr:to>
      <xdr:col>8</xdr:col>
      <xdr:colOff>85725</xdr:colOff>
      <xdr:row>492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72175" y="24293512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3</xdr:col>
      <xdr:colOff>38100</xdr:colOff>
      <xdr:row>495</xdr:row>
      <xdr:rowOff>142875</xdr:rowOff>
    </xdr:from>
    <xdr:to>
      <xdr:col>4</xdr:col>
      <xdr:colOff>1638300</xdr:colOff>
      <xdr:row>499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95375" y="244211475"/>
          <a:ext cx="2324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6</xdr:col>
      <xdr:colOff>1409700</xdr:colOff>
      <xdr:row>495</xdr:row>
      <xdr:rowOff>142875</xdr:rowOff>
    </xdr:from>
    <xdr:to>
      <xdr:col>9</xdr:col>
      <xdr:colOff>495300</xdr:colOff>
      <xdr:row>499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72175" y="244211475"/>
          <a:ext cx="4124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BARYSIENĖ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dovile.barysienė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 veiklai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2021-09 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4</xdr:col>
      <xdr:colOff>1619250</xdr:colOff>
      <xdr:row>100</xdr:row>
      <xdr:rowOff>447675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333500" y="72275700"/>
          <a:ext cx="4581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4</xdr:col>
      <xdr:colOff>1885950</xdr:colOff>
      <xdr:row>99</xdr:row>
      <xdr:rowOff>19050</xdr:rowOff>
    </xdr:from>
    <xdr:to>
      <xdr:col>6</xdr:col>
      <xdr:colOff>1438275</xdr:colOff>
      <xdr:row>101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6181725" y="72294750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2</xdr:col>
      <xdr:colOff>28575</xdr:colOff>
      <xdr:row>104</xdr:row>
      <xdr:rowOff>219075</xdr:rowOff>
    </xdr:from>
    <xdr:to>
      <xdr:col>4</xdr:col>
      <xdr:colOff>800100</xdr:colOff>
      <xdr:row>106</xdr:row>
      <xdr:rowOff>361950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362075" y="74828400"/>
          <a:ext cx="3733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1885950</xdr:colOff>
      <xdr:row>104</xdr:row>
      <xdr:rowOff>219075</xdr:rowOff>
    </xdr:from>
    <xdr:to>
      <xdr:col>9</xdr:col>
      <xdr:colOff>428625</xdr:colOff>
      <xdr:row>106</xdr:row>
      <xdr:rowOff>333375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6181725" y="74828400"/>
          <a:ext cx="6629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BARYSIENĖ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dovile.barysienė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2021-09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4</xdr:col>
      <xdr:colOff>1619250</xdr:colOff>
      <xdr:row>100</xdr:row>
      <xdr:rowOff>428625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0" y="67656075"/>
          <a:ext cx="45815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4</xdr:col>
      <xdr:colOff>1885950</xdr:colOff>
      <xdr:row>99</xdr:row>
      <xdr:rowOff>0</xdr:rowOff>
    </xdr:from>
    <xdr:to>
      <xdr:col>6</xdr:col>
      <xdr:colOff>1438275</xdr:colOff>
      <xdr:row>100</xdr:row>
      <xdr:rowOff>447675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6181725" y="67656075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2</xdr:col>
      <xdr:colOff>28575</xdr:colOff>
      <xdr:row>103</xdr:row>
      <xdr:rowOff>323850</xdr:rowOff>
    </xdr:from>
    <xdr:to>
      <xdr:col>4</xdr:col>
      <xdr:colOff>800100</xdr:colOff>
      <xdr:row>105</xdr:row>
      <xdr:rowOff>371475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362075" y="69846825"/>
          <a:ext cx="3733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1885950</xdr:colOff>
      <xdr:row>103</xdr:row>
      <xdr:rowOff>323850</xdr:rowOff>
    </xdr:from>
    <xdr:to>
      <xdr:col>9</xdr:col>
      <xdr:colOff>428625</xdr:colOff>
      <xdr:row>105</xdr:row>
      <xdr:rowOff>333375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181725" y="69846825"/>
          <a:ext cx="66294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BARYSIENĖ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dovile.barysienė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78100" y="161925"/>
          <a:ext cx="37242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2021-09 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4</xdr:col>
      <xdr:colOff>1619250</xdr:colOff>
      <xdr:row>100</xdr:row>
      <xdr:rowOff>428625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0" y="71418450"/>
          <a:ext cx="45815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4</xdr:col>
      <xdr:colOff>1885950</xdr:colOff>
      <xdr:row>99</xdr:row>
      <xdr:rowOff>0</xdr:rowOff>
    </xdr:from>
    <xdr:to>
      <xdr:col>6</xdr:col>
      <xdr:colOff>1438275</xdr:colOff>
      <xdr:row>100</xdr:row>
      <xdr:rowOff>447675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181725" y="71418450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2</xdr:col>
      <xdr:colOff>28575</xdr:colOff>
      <xdr:row>104</xdr:row>
      <xdr:rowOff>142875</xdr:rowOff>
    </xdr:from>
    <xdr:to>
      <xdr:col>4</xdr:col>
      <xdr:colOff>800100</xdr:colOff>
      <xdr:row>106</xdr:row>
      <xdr:rowOff>314325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62075" y="73894950"/>
          <a:ext cx="37338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1885950</xdr:colOff>
      <xdr:row>104</xdr:row>
      <xdr:rowOff>142875</xdr:rowOff>
    </xdr:from>
    <xdr:to>
      <xdr:col>9</xdr:col>
      <xdr:colOff>428625</xdr:colOff>
      <xdr:row>106</xdr:row>
      <xdr:rowOff>285750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6181725" y="73894950"/>
          <a:ext cx="66294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BARYSIENĖ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dovile.barysienė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6"/>
  <sheetViews>
    <sheetView showZeros="0" tabSelected="1" view="pageBreakPreview" zoomScaleSheetLayoutView="100" zoomScalePageLayoutView="0" workbookViewId="0" topLeftCell="A480">
      <selection activeCell="H363" sqref="H363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32.7109375" style="5" customWidth="1"/>
    <col min="6" max="6" width="9.00390625" style="46" customWidth="1"/>
    <col min="7" max="7" width="32.7109375" style="5" customWidth="1"/>
    <col min="8" max="8" width="10.140625" style="46" customWidth="1"/>
    <col min="9" max="9" width="32.7109375" style="5" customWidth="1"/>
    <col min="10" max="10" width="10.57421875" style="46" customWidth="1"/>
    <col min="11" max="16384" width="9.140625" style="5" customWidth="1"/>
  </cols>
  <sheetData>
    <row r="1" spans="6:10" ht="12.75">
      <c r="F1" s="12"/>
      <c r="H1" s="12"/>
      <c r="J1" s="12"/>
    </row>
    <row r="2" spans="1:10" ht="13.5" customHeight="1">
      <c r="A2" s="472" t="s">
        <v>7</v>
      </c>
      <c r="B2" s="472"/>
      <c r="C2" s="472"/>
      <c r="D2" s="472"/>
      <c r="E2" s="472"/>
      <c r="F2" s="472"/>
      <c r="G2" s="472"/>
      <c r="H2" s="472"/>
      <c r="J2" s="12"/>
    </row>
    <row r="3" spans="1:10" ht="18.75" customHeight="1">
      <c r="A3" s="472"/>
      <c r="B3" s="472"/>
      <c r="C3" s="472"/>
      <c r="D3" s="472"/>
      <c r="E3" s="472"/>
      <c r="F3" s="472"/>
      <c r="G3" s="472"/>
      <c r="H3" s="472"/>
      <c r="J3" s="5"/>
    </row>
    <row r="4" spans="1:10" ht="8.25" customHeight="1">
      <c r="A4" s="482"/>
      <c r="B4" s="482"/>
      <c r="C4" s="482"/>
      <c r="D4" s="482"/>
      <c r="F4" s="5"/>
      <c r="H4" s="5"/>
      <c r="J4" s="5"/>
    </row>
    <row r="5" spans="1:10" ht="62.25" customHeight="1">
      <c r="A5" s="487" t="s">
        <v>43</v>
      </c>
      <c r="B5" s="487"/>
      <c r="C5" s="487"/>
      <c r="D5" s="487"/>
      <c r="E5" s="487"/>
      <c r="F5" s="487"/>
      <c r="G5" s="487"/>
      <c r="H5" s="487"/>
      <c r="J5" s="5"/>
    </row>
    <row r="6" spans="1:10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8" s="14" customFormat="1" ht="18.75">
      <c r="A7" s="488" t="s">
        <v>39</v>
      </c>
      <c r="B7" s="488"/>
      <c r="C7" s="488"/>
      <c r="D7" s="488"/>
      <c r="E7" s="488"/>
      <c r="F7" s="488"/>
      <c r="G7" s="488"/>
      <c r="H7" s="488"/>
    </row>
    <row r="8" spans="1:10" ht="13.5" thickBot="1">
      <c r="A8" s="463" t="s">
        <v>15</v>
      </c>
      <c r="B8" s="463"/>
      <c r="C8" s="463"/>
      <c r="D8" s="463"/>
      <c r="E8" s="463"/>
      <c r="F8" s="463"/>
      <c r="G8" s="463"/>
      <c r="H8" s="463"/>
      <c r="J8" s="5"/>
    </row>
    <row r="9" spans="1:10" ht="16.5" customHeight="1" thickBot="1">
      <c r="A9" s="15" t="s">
        <v>0</v>
      </c>
      <c r="B9" s="16"/>
      <c r="C9" s="17" t="s">
        <v>23</v>
      </c>
      <c r="D9" s="95" t="s">
        <v>24</v>
      </c>
      <c r="E9" s="495" t="s">
        <v>36</v>
      </c>
      <c r="F9" s="503"/>
      <c r="G9" s="495" t="s">
        <v>37</v>
      </c>
      <c r="H9" s="503"/>
      <c r="I9" s="495" t="s">
        <v>38</v>
      </c>
      <c r="J9" s="496"/>
    </row>
    <row r="10" spans="1:10" s="48" customFormat="1" ht="33.75" customHeight="1">
      <c r="A10" s="500" t="s">
        <v>20</v>
      </c>
      <c r="B10" s="497">
        <v>44438</v>
      </c>
      <c r="C10" s="91" t="s">
        <v>1</v>
      </c>
      <c r="D10" s="96" t="s">
        <v>8</v>
      </c>
      <c r="E10" s="71"/>
      <c r="F10" s="128"/>
      <c r="G10" s="71"/>
      <c r="H10" s="128"/>
      <c r="I10" s="71"/>
      <c r="J10" s="258"/>
    </row>
    <row r="11" spans="1:10" s="48" customFormat="1" ht="33" customHeight="1">
      <c r="A11" s="501"/>
      <c r="B11" s="498"/>
      <c r="C11" s="65" t="s">
        <v>2</v>
      </c>
      <c r="D11" s="49" t="s">
        <v>9</v>
      </c>
      <c r="E11" s="71"/>
      <c r="F11" s="128"/>
      <c r="G11" s="71"/>
      <c r="H11" s="128"/>
      <c r="I11" s="71"/>
      <c r="J11" s="128"/>
    </row>
    <row r="12" spans="1:10" s="48" customFormat="1" ht="16.5" customHeight="1">
      <c r="A12" s="501"/>
      <c r="B12" s="498"/>
      <c r="C12" s="92" t="s">
        <v>22</v>
      </c>
      <c r="D12" s="341" t="s">
        <v>10</v>
      </c>
      <c r="E12" s="342"/>
      <c r="F12" s="343"/>
      <c r="G12" s="342"/>
      <c r="H12" s="343"/>
      <c r="I12" s="342"/>
      <c r="J12" s="344"/>
    </row>
    <row r="13" spans="1:10" s="48" customFormat="1" ht="40.5" customHeight="1">
      <c r="A13" s="501"/>
      <c r="B13" s="498"/>
      <c r="C13" s="65" t="s">
        <v>3</v>
      </c>
      <c r="D13" s="49" t="s">
        <v>11</v>
      </c>
      <c r="E13" s="50"/>
      <c r="F13" s="129"/>
      <c r="G13" s="71"/>
      <c r="H13" s="129"/>
      <c r="I13" s="71"/>
      <c r="J13" s="258"/>
    </row>
    <row r="14" spans="1:10" s="48" customFormat="1" ht="43.5" customHeight="1">
      <c r="A14" s="501"/>
      <c r="B14" s="498"/>
      <c r="C14" s="65" t="s">
        <v>4</v>
      </c>
      <c r="D14" s="51" t="s">
        <v>12</v>
      </c>
      <c r="E14" s="50"/>
      <c r="F14" s="129"/>
      <c r="G14" s="71"/>
      <c r="H14" s="129"/>
      <c r="I14" s="71"/>
      <c r="J14" s="258"/>
    </row>
    <row r="15" spans="1:10" s="48" customFormat="1" ht="36.75" customHeight="1">
      <c r="A15" s="501"/>
      <c r="B15" s="498"/>
      <c r="C15" s="65" t="s">
        <v>5</v>
      </c>
      <c r="D15" s="47" t="s">
        <v>13</v>
      </c>
      <c r="E15" s="52"/>
      <c r="F15" s="130"/>
      <c r="G15" s="52"/>
      <c r="H15" s="130"/>
      <c r="I15" s="52"/>
      <c r="J15" s="130"/>
    </row>
    <row r="16" spans="1:10" s="48" customFormat="1" ht="48" customHeight="1">
      <c r="A16" s="501"/>
      <c r="B16" s="498"/>
      <c r="C16" s="93" t="s">
        <v>6</v>
      </c>
      <c r="D16" s="49" t="s">
        <v>14</v>
      </c>
      <c r="E16" s="52"/>
      <c r="F16" s="130"/>
      <c r="G16" s="52"/>
      <c r="H16" s="130"/>
      <c r="I16" s="52"/>
      <c r="J16" s="130"/>
    </row>
    <row r="17" spans="1:10" s="48" customFormat="1" ht="36.75" customHeight="1" thickBot="1">
      <c r="A17" s="502"/>
      <c r="B17" s="499"/>
      <c r="C17" s="90" t="s">
        <v>26</v>
      </c>
      <c r="D17" s="94" t="s">
        <v>27</v>
      </c>
      <c r="E17" s="52"/>
      <c r="F17" s="85"/>
      <c r="G17" s="98"/>
      <c r="H17" s="54"/>
      <c r="I17" s="98"/>
      <c r="J17" s="261"/>
    </row>
    <row r="18" spans="1:10" s="48" customFormat="1" ht="16.5" customHeight="1" thickBot="1">
      <c r="A18" s="55"/>
      <c r="B18" s="56"/>
      <c r="C18" s="57"/>
      <c r="D18" s="76"/>
      <c r="E18" s="72"/>
      <c r="F18" s="73"/>
      <c r="G18" s="72"/>
      <c r="H18" s="73"/>
      <c r="I18" s="72"/>
      <c r="J18" s="73"/>
    </row>
    <row r="19" spans="1:10" s="48" customFormat="1" ht="57" customHeight="1" thickBot="1">
      <c r="A19" s="506" t="s">
        <v>16</v>
      </c>
      <c r="B19" s="479">
        <f>+B10+1</f>
        <v>44439</v>
      </c>
      <c r="C19" s="91" t="s">
        <v>1</v>
      </c>
      <c r="D19" s="60" t="s">
        <v>8</v>
      </c>
      <c r="E19" s="107"/>
      <c r="F19" s="131"/>
      <c r="G19" s="50"/>
      <c r="H19" s="129"/>
      <c r="I19" s="71"/>
      <c r="J19" s="129"/>
    </row>
    <row r="20" spans="1:10" s="48" customFormat="1" ht="53.25" customHeight="1">
      <c r="A20" s="507"/>
      <c r="B20" s="480"/>
      <c r="C20" s="65" t="s">
        <v>2</v>
      </c>
      <c r="D20" s="61" t="s">
        <v>9</v>
      </c>
      <c r="E20" s="107"/>
      <c r="F20" s="128"/>
      <c r="G20" s="50"/>
      <c r="H20" s="129"/>
      <c r="I20" s="71"/>
      <c r="J20" s="129"/>
    </row>
    <row r="21" spans="1:10" s="48" customFormat="1" ht="16.5" customHeight="1" thickBot="1">
      <c r="A21" s="507"/>
      <c r="B21" s="480"/>
      <c r="C21" s="92" t="s">
        <v>22</v>
      </c>
      <c r="D21" s="325" t="s">
        <v>10</v>
      </c>
      <c r="E21" s="318"/>
      <c r="F21" s="316"/>
      <c r="G21" s="318"/>
      <c r="H21" s="316"/>
      <c r="I21" s="318"/>
      <c r="J21" s="320"/>
    </row>
    <row r="22" spans="1:10" s="48" customFormat="1" ht="46.5" customHeight="1" thickBot="1">
      <c r="A22" s="507"/>
      <c r="B22" s="480"/>
      <c r="C22" s="65" t="s">
        <v>3</v>
      </c>
      <c r="D22" s="49" t="s">
        <v>11</v>
      </c>
      <c r="E22" s="107"/>
      <c r="F22" s="128"/>
      <c r="G22" s="71"/>
      <c r="H22" s="128"/>
      <c r="I22" s="50"/>
      <c r="J22" s="129"/>
    </row>
    <row r="23" spans="1:10" s="48" customFormat="1" ht="45" customHeight="1">
      <c r="A23" s="507"/>
      <c r="B23" s="480"/>
      <c r="C23" s="65" t="s">
        <v>4</v>
      </c>
      <c r="D23" s="51" t="s">
        <v>12</v>
      </c>
      <c r="E23" s="107"/>
      <c r="F23" s="128"/>
      <c r="G23" s="71"/>
      <c r="H23" s="128"/>
      <c r="I23" s="50"/>
      <c r="J23" s="129"/>
    </row>
    <row r="24" spans="1:10" s="48" customFormat="1" ht="46.5" customHeight="1">
      <c r="A24" s="507"/>
      <c r="B24" s="480"/>
      <c r="C24" s="65" t="s">
        <v>5</v>
      </c>
      <c r="D24" s="47" t="s">
        <v>13</v>
      </c>
      <c r="E24" s="52"/>
      <c r="F24" s="130"/>
      <c r="G24" s="52"/>
      <c r="H24" s="130"/>
      <c r="I24" s="52"/>
      <c r="J24" s="130"/>
    </row>
    <row r="25" spans="1:10" s="48" customFormat="1" ht="53.25" customHeight="1">
      <c r="A25" s="508"/>
      <c r="B25" s="481"/>
      <c r="C25" s="93" t="s">
        <v>6</v>
      </c>
      <c r="D25" s="53" t="s">
        <v>14</v>
      </c>
      <c r="E25" s="52"/>
      <c r="F25" s="130"/>
      <c r="G25" s="52"/>
      <c r="H25" s="130"/>
      <c r="I25" s="52"/>
      <c r="J25" s="130"/>
    </row>
    <row r="26" spans="1:10" s="48" customFormat="1" ht="32.25" customHeight="1" thickBot="1">
      <c r="A26" s="89"/>
      <c r="B26" s="99"/>
      <c r="C26" s="90" t="s">
        <v>26</v>
      </c>
      <c r="D26" s="94" t="s">
        <v>27</v>
      </c>
      <c r="E26" s="97"/>
      <c r="F26" s="54"/>
      <c r="G26" s="264"/>
      <c r="H26" s="265"/>
      <c r="I26" s="98"/>
      <c r="J26" s="266"/>
    </row>
    <row r="27" spans="1:10" s="48" customFormat="1" ht="16.5" customHeight="1" thickBot="1">
      <c r="A27" s="55"/>
      <c r="B27" s="56"/>
      <c r="C27" s="57"/>
      <c r="D27" s="57"/>
      <c r="E27" s="58"/>
      <c r="F27" s="59"/>
      <c r="G27" s="58"/>
      <c r="H27" s="59"/>
      <c r="I27" s="58"/>
      <c r="J27" s="59"/>
    </row>
    <row r="28" spans="1:10" s="48" customFormat="1" ht="47.25" customHeight="1">
      <c r="A28" s="506" t="s">
        <v>17</v>
      </c>
      <c r="B28" s="479">
        <f>+B19+1</f>
        <v>44440</v>
      </c>
      <c r="C28" s="91" t="s">
        <v>1</v>
      </c>
      <c r="D28" s="60" t="s">
        <v>8</v>
      </c>
      <c r="E28" s="107"/>
      <c r="F28" s="131"/>
      <c r="G28" s="107"/>
      <c r="H28" s="131"/>
      <c r="I28" s="71"/>
      <c r="J28" s="129"/>
    </row>
    <row r="29" spans="1:10" s="48" customFormat="1" ht="51.75" customHeight="1">
      <c r="A29" s="507"/>
      <c r="B29" s="480"/>
      <c r="C29" s="65" t="s">
        <v>2</v>
      </c>
      <c r="D29" s="61" t="s">
        <v>9</v>
      </c>
      <c r="E29" s="71"/>
      <c r="F29" s="128"/>
      <c r="G29" s="71"/>
      <c r="H29" s="128"/>
      <c r="I29" s="71"/>
      <c r="J29" s="129"/>
    </row>
    <row r="30" spans="1:10" s="48" customFormat="1" ht="16.5" customHeight="1">
      <c r="A30" s="507"/>
      <c r="B30" s="480"/>
      <c r="C30" s="92" t="s">
        <v>22</v>
      </c>
      <c r="D30" s="314" t="s">
        <v>10</v>
      </c>
      <c r="E30" s="318"/>
      <c r="F30" s="316"/>
      <c r="G30" s="318"/>
      <c r="H30" s="316"/>
      <c r="I30" s="318"/>
      <c r="J30" s="320"/>
    </row>
    <row r="31" spans="1:10" s="48" customFormat="1" ht="39.75" customHeight="1">
      <c r="A31" s="507"/>
      <c r="B31" s="480"/>
      <c r="C31" s="65" t="s">
        <v>3</v>
      </c>
      <c r="D31" s="61" t="s">
        <v>11</v>
      </c>
      <c r="E31" s="71"/>
      <c r="F31" s="128"/>
      <c r="G31" s="71"/>
      <c r="H31" s="128"/>
      <c r="I31" s="71"/>
      <c r="J31" s="128"/>
    </row>
    <row r="32" spans="1:10" s="48" customFormat="1" ht="38.25" customHeight="1">
      <c r="A32" s="507"/>
      <c r="B32" s="480"/>
      <c r="C32" s="65" t="s">
        <v>4</v>
      </c>
      <c r="D32" s="62" t="s">
        <v>12</v>
      </c>
      <c r="E32" s="71"/>
      <c r="F32" s="129"/>
      <c r="G32" s="71"/>
      <c r="H32" s="128"/>
      <c r="I32" s="71"/>
      <c r="J32" s="258"/>
    </row>
    <row r="33" spans="1:10" s="48" customFormat="1" ht="55.5" customHeight="1">
      <c r="A33" s="507"/>
      <c r="B33" s="480"/>
      <c r="C33" s="65" t="s">
        <v>5</v>
      </c>
      <c r="D33" s="60" t="s">
        <v>13</v>
      </c>
      <c r="E33" s="309" t="s">
        <v>99</v>
      </c>
      <c r="F33" s="129" t="s">
        <v>56</v>
      </c>
      <c r="G33" s="309" t="s">
        <v>99</v>
      </c>
      <c r="H33" s="129" t="s">
        <v>56</v>
      </c>
      <c r="I33" s="309" t="s">
        <v>99</v>
      </c>
      <c r="J33" s="129" t="s">
        <v>56</v>
      </c>
    </row>
    <row r="34" spans="1:10" s="48" customFormat="1" ht="54.75" customHeight="1">
      <c r="A34" s="508"/>
      <c r="B34" s="481"/>
      <c r="C34" s="93" t="s">
        <v>6</v>
      </c>
      <c r="D34" s="61" t="s">
        <v>14</v>
      </c>
      <c r="E34" s="309" t="s">
        <v>51</v>
      </c>
      <c r="F34" s="129" t="s">
        <v>56</v>
      </c>
      <c r="G34" s="309" t="s">
        <v>51</v>
      </c>
      <c r="H34" s="129" t="s">
        <v>56</v>
      </c>
      <c r="I34" s="309" t="s">
        <v>55</v>
      </c>
      <c r="J34" s="129" t="s">
        <v>56</v>
      </c>
    </row>
    <row r="35" spans="1:10" s="48" customFormat="1" ht="32.25" customHeight="1" thickBot="1">
      <c r="A35" s="89"/>
      <c r="B35" s="99"/>
      <c r="C35" s="90" t="s">
        <v>26</v>
      </c>
      <c r="D35" s="101" t="s">
        <v>27</v>
      </c>
      <c r="E35" s="71"/>
      <c r="F35" s="387"/>
      <c r="G35" s="98"/>
      <c r="H35" s="100"/>
      <c r="I35" s="98"/>
      <c r="J35" s="266"/>
    </row>
    <row r="36" spans="1:10" s="48" customFormat="1" ht="16.5" customHeight="1" thickBot="1">
      <c r="A36" s="55"/>
      <c r="B36" s="56"/>
      <c r="C36" s="57"/>
      <c r="D36" s="57"/>
      <c r="E36" s="58"/>
      <c r="F36" s="59"/>
      <c r="G36" s="58"/>
      <c r="H36" s="59"/>
      <c r="I36" s="58"/>
      <c r="J36" s="59"/>
    </row>
    <row r="37" spans="1:10" s="48" customFormat="1" ht="48" customHeight="1">
      <c r="A37" s="506" t="s">
        <v>18</v>
      </c>
      <c r="B37" s="479">
        <f>+B28+1</f>
        <v>44441</v>
      </c>
      <c r="C37" s="91" t="s">
        <v>1</v>
      </c>
      <c r="D37" s="60" t="s">
        <v>8</v>
      </c>
      <c r="E37" s="106"/>
      <c r="F37" s="131"/>
      <c r="G37" s="71"/>
      <c r="H37" s="131"/>
      <c r="I37" s="106"/>
      <c r="J37" s="267"/>
    </row>
    <row r="38" spans="1:10" s="48" customFormat="1" ht="46.5" customHeight="1">
      <c r="A38" s="507"/>
      <c r="B38" s="480"/>
      <c r="C38" s="65" t="s">
        <v>2</v>
      </c>
      <c r="D38" s="61" t="s">
        <v>9</v>
      </c>
      <c r="E38" s="50"/>
      <c r="F38" s="129"/>
      <c r="G38" s="71"/>
      <c r="H38" s="129"/>
      <c r="I38" s="50"/>
      <c r="J38" s="268"/>
    </row>
    <row r="39" spans="1:10" s="48" customFormat="1" ht="15" customHeight="1">
      <c r="A39" s="507"/>
      <c r="B39" s="480"/>
      <c r="C39" s="92" t="s">
        <v>22</v>
      </c>
      <c r="D39" s="314" t="s">
        <v>10</v>
      </c>
      <c r="E39" s="318"/>
      <c r="F39" s="330"/>
      <c r="G39" s="338"/>
      <c r="H39" s="339"/>
      <c r="I39" s="338"/>
      <c r="J39" s="340"/>
    </row>
    <row r="40" spans="1:10" s="48" customFormat="1" ht="43.5" customHeight="1">
      <c r="A40" s="507"/>
      <c r="B40" s="480"/>
      <c r="C40" s="65" t="s">
        <v>3</v>
      </c>
      <c r="D40" s="61" t="s">
        <v>11</v>
      </c>
      <c r="E40" s="71"/>
      <c r="F40" s="129"/>
      <c r="G40" s="71"/>
      <c r="H40" s="128"/>
      <c r="I40" s="71"/>
      <c r="J40" s="361"/>
    </row>
    <row r="41" spans="1:10" s="48" customFormat="1" ht="45" customHeight="1">
      <c r="A41" s="507"/>
      <c r="B41" s="480"/>
      <c r="C41" s="65" t="s">
        <v>4</v>
      </c>
      <c r="D41" s="62" t="s">
        <v>12</v>
      </c>
      <c r="E41" s="52"/>
      <c r="F41" s="128"/>
      <c r="G41" s="71"/>
      <c r="H41" s="78"/>
      <c r="I41" s="71"/>
      <c r="J41" s="260"/>
    </row>
    <row r="42" spans="1:10" s="48" customFormat="1" ht="45.75" customHeight="1">
      <c r="A42" s="507"/>
      <c r="B42" s="480"/>
      <c r="C42" s="65" t="s">
        <v>5</v>
      </c>
      <c r="D42" s="60" t="s">
        <v>13</v>
      </c>
      <c r="E42" s="309" t="s">
        <v>48</v>
      </c>
      <c r="F42" s="438" t="s">
        <v>45</v>
      </c>
      <c r="G42" s="309" t="s">
        <v>48</v>
      </c>
      <c r="H42" s="438" t="s">
        <v>45</v>
      </c>
      <c r="I42" s="309" t="s">
        <v>48</v>
      </c>
      <c r="J42" s="438" t="s">
        <v>45</v>
      </c>
    </row>
    <row r="43" spans="1:10" s="48" customFormat="1" ht="50.25" customHeight="1">
      <c r="A43" s="508"/>
      <c r="B43" s="481"/>
      <c r="C43" s="93" t="s">
        <v>6</v>
      </c>
      <c r="D43" s="61" t="s">
        <v>14</v>
      </c>
      <c r="E43" s="309" t="s">
        <v>49</v>
      </c>
      <c r="F43" s="438" t="s">
        <v>45</v>
      </c>
      <c r="G43" s="309" t="s">
        <v>49</v>
      </c>
      <c r="H43" s="438" t="s">
        <v>45</v>
      </c>
      <c r="I43" s="309" t="s">
        <v>49</v>
      </c>
      <c r="J43" s="438" t="s">
        <v>45</v>
      </c>
    </row>
    <row r="44" spans="1:10" s="48" customFormat="1" ht="38.25" customHeight="1" thickBot="1">
      <c r="A44" s="89"/>
      <c r="B44" s="99"/>
      <c r="C44" s="90" t="s">
        <v>26</v>
      </c>
      <c r="D44" s="101" t="s">
        <v>27</v>
      </c>
      <c r="E44" s="264"/>
      <c r="F44" s="270"/>
      <c r="G44" s="52"/>
      <c r="H44" s="271"/>
      <c r="I44" s="98"/>
      <c r="J44" s="266"/>
    </row>
    <row r="45" spans="1:10" s="63" customFormat="1" ht="16.5" customHeight="1" thickBot="1">
      <c r="A45" s="55"/>
      <c r="B45" s="56"/>
      <c r="C45" s="57"/>
      <c r="D45" s="57"/>
      <c r="E45" s="58"/>
      <c r="F45" s="59"/>
      <c r="G45" s="58"/>
      <c r="H45" s="59"/>
      <c r="I45" s="58"/>
      <c r="J45" s="59"/>
    </row>
    <row r="46" spans="1:10" s="63" customFormat="1" ht="42" customHeight="1" thickBot="1">
      <c r="A46" s="475" t="s">
        <v>19</v>
      </c>
      <c r="B46" s="479">
        <f>+B37+1</f>
        <v>44442</v>
      </c>
      <c r="C46" s="64" t="s">
        <v>1</v>
      </c>
      <c r="D46" s="60" t="s">
        <v>8</v>
      </c>
      <c r="E46" s="71"/>
      <c r="F46" s="128"/>
      <c r="G46" s="454" t="s">
        <v>50</v>
      </c>
      <c r="H46" s="131" t="s">
        <v>60</v>
      </c>
      <c r="I46" s="71"/>
      <c r="J46" s="128"/>
    </row>
    <row r="47" spans="1:10" s="63" customFormat="1" ht="42.75" customHeight="1">
      <c r="A47" s="475"/>
      <c r="B47" s="480"/>
      <c r="C47" s="65" t="s">
        <v>2</v>
      </c>
      <c r="D47" s="61" t="s">
        <v>9</v>
      </c>
      <c r="E47" s="71"/>
      <c r="F47" s="128"/>
      <c r="G47" s="454" t="s">
        <v>50</v>
      </c>
      <c r="H47" s="407" t="s">
        <v>60</v>
      </c>
      <c r="I47" s="71"/>
      <c r="J47" s="128"/>
    </row>
    <row r="48" spans="1:10" s="48" customFormat="1" ht="16.5" customHeight="1" thickBot="1">
      <c r="A48" s="475"/>
      <c r="B48" s="480"/>
      <c r="C48" s="313" t="s">
        <v>22</v>
      </c>
      <c r="D48" s="314" t="s">
        <v>10</v>
      </c>
      <c r="E48" s="318"/>
      <c r="F48" s="330"/>
      <c r="G48" s="318"/>
      <c r="H48" s="330"/>
      <c r="I48" s="318"/>
      <c r="J48" s="332"/>
    </row>
    <row r="49" spans="1:10" s="48" customFormat="1" ht="45" customHeight="1" thickBot="1">
      <c r="A49" s="475"/>
      <c r="B49" s="480"/>
      <c r="C49" s="65" t="s">
        <v>3</v>
      </c>
      <c r="D49" s="61" t="s">
        <v>11</v>
      </c>
      <c r="E49" s="71"/>
      <c r="F49" s="128"/>
      <c r="G49" s="71"/>
      <c r="H49" s="128"/>
      <c r="I49" s="454" t="s">
        <v>50</v>
      </c>
      <c r="J49" s="128" t="s">
        <v>60</v>
      </c>
    </row>
    <row r="50" spans="1:10" s="48" customFormat="1" ht="45.75" customHeight="1">
      <c r="A50" s="475"/>
      <c r="B50" s="480"/>
      <c r="C50" s="66" t="s">
        <v>4</v>
      </c>
      <c r="D50" s="62" t="s">
        <v>12</v>
      </c>
      <c r="E50" s="71"/>
      <c r="F50" s="128"/>
      <c r="G50" s="71"/>
      <c r="H50" s="128"/>
      <c r="I50" s="454" t="s">
        <v>50</v>
      </c>
      <c r="J50" s="128" t="s">
        <v>60</v>
      </c>
    </row>
    <row r="51" spans="1:10" s="48" customFormat="1" ht="39" customHeight="1">
      <c r="A51" s="475"/>
      <c r="B51" s="480"/>
      <c r="C51" s="65" t="s">
        <v>5</v>
      </c>
      <c r="D51" s="60" t="s">
        <v>13</v>
      </c>
      <c r="E51" s="71"/>
      <c r="F51" s="128"/>
      <c r="G51" s="71"/>
      <c r="H51" s="128"/>
      <c r="I51" s="71"/>
      <c r="J51" s="128"/>
    </row>
    <row r="52" spans="1:10" s="48" customFormat="1" ht="43.5" customHeight="1">
      <c r="A52" s="475"/>
      <c r="B52" s="481"/>
      <c r="C52" s="65" t="s">
        <v>6</v>
      </c>
      <c r="D52" s="61" t="s">
        <v>14</v>
      </c>
      <c r="E52" s="52"/>
      <c r="F52" s="85"/>
      <c r="G52" s="52"/>
      <c r="H52" s="259"/>
      <c r="I52" s="50"/>
      <c r="J52" s="259"/>
    </row>
    <row r="53" spans="1:10" s="48" customFormat="1" ht="41.25" customHeight="1" thickBot="1">
      <c r="A53" s="89"/>
      <c r="B53" s="99"/>
      <c r="C53" s="90" t="s">
        <v>26</v>
      </c>
      <c r="D53" s="101" t="s">
        <v>27</v>
      </c>
      <c r="E53" s="52"/>
      <c r="F53" s="100"/>
      <c r="G53" s="52"/>
      <c r="H53" s="266"/>
      <c r="I53" s="50"/>
      <c r="J53" s="266"/>
    </row>
    <row r="54" spans="1:10" ht="15.75" thickBot="1">
      <c r="A54" s="109"/>
      <c r="B54" s="110"/>
      <c r="C54" s="20"/>
      <c r="D54" s="20"/>
      <c r="E54" s="9"/>
      <c r="F54" s="21"/>
      <c r="G54" s="9"/>
      <c r="H54" s="21"/>
      <c r="I54" s="9"/>
      <c r="J54" s="21"/>
    </row>
    <row r="55" spans="1:10" ht="43.5" customHeight="1" thickBot="1">
      <c r="A55" s="473" t="s">
        <v>21</v>
      </c>
      <c r="B55" s="489">
        <f>+B46+1</f>
        <v>44443</v>
      </c>
      <c r="C55" s="45" t="s">
        <v>1</v>
      </c>
      <c r="D55" s="31" t="s">
        <v>8</v>
      </c>
      <c r="E55" s="107"/>
      <c r="F55" s="131"/>
      <c r="G55" s="106"/>
      <c r="H55" s="80"/>
      <c r="I55" s="107"/>
      <c r="J55" s="272"/>
    </row>
    <row r="56" spans="1:10" ht="42" customHeight="1">
      <c r="A56" s="474"/>
      <c r="B56" s="490"/>
      <c r="C56" s="40" t="s">
        <v>2</v>
      </c>
      <c r="D56" s="7" t="s">
        <v>9</v>
      </c>
      <c r="E56" s="107"/>
      <c r="F56" s="128"/>
      <c r="G56" s="50"/>
      <c r="H56" s="77"/>
      <c r="I56" s="88"/>
      <c r="J56" s="269"/>
    </row>
    <row r="57" spans="1:10" ht="15" customHeight="1" thickBot="1">
      <c r="A57" s="474"/>
      <c r="B57" s="490"/>
      <c r="C57" s="313" t="s">
        <v>22</v>
      </c>
      <c r="D57" s="314" t="s">
        <v>10</v>
      </c>
      <c r="E57" s="331"/>
      <c r="F57" s="330"/>
      <c r="G57" s="331"/>
      <c r="H57" s="330"/>
      <c r="I57" s="331"/>
      <c r="J57" s="332"/>
    </row>
    <row r="58" spans="1:10" ht="45.75" customHeight="1" thickBot="1">
      <c r="A58" s="474"/>
      <c r="B58" s="490"/>
      <c r="C58" s="40" t="s">
        <v>3</v>
      </c>
      <c r="D58" s="7" t="s">
        <v>11</v>
      </c>
      <c r="E58" s="71"/>
      <c r="F58" s="128"/>
      <c r="G58" s="107"/>
      <c r="H58" s="131"/>
      <c r="I58" s="107"/>
      <c r="J58" s="131"/>
    </row>
    <row r="59" spans="1:10" ht="41.25" customHeight="1">
      <c r="A59" s="474"/>
      <c r="B59" s="490"/>
      <c r="C59" s="41" t="s">
        <v>4</v>
      </c>
      <c r="D59" s="32" t="s">
        <v>12</v>
      </c>
      <c r="E59" s="50"/>
      <c r="F59" s="105"/>
      <c r="G59" s="107"/>
      <c r="H59" s="128"/>
      <c r="I59" s="107"/>
      <c r="J59" s="128"/>
    </row>
    <row r="60" spans="1:10" ht="27" customHeight="1">
      <c r="A60" s="474"/>
      <c r="B60" s="490"/>
      <c r="C60" s="40" t="s">
        <v>5</v>
      </c>
      <c r="D60" s="31" t="s">
        <v>13</v>
      </c>
      <c r="E60" s="10"/>
      <c r="F60" s="23"/>
      <c r="G60" s="10"/>
      <c r="H60" s="23"/>
      <c r="I60" s="10"/>
      <c r="J60" s="274"/>
    </row>
    <row r="61" spans="1:10" ht="27" customHeight="1">
      <c r="A61" s="474"/>
      <c r="B61" s="490"/>
      <c r="C61" s="40" t="s">
        <v>6</v>
      </c>
      <c r="D61" s="7" t="s">
        <v>14</v>
      </c>
      <c r="E61" s="108"/>
      <c r="F61" s="24"/>
      <c r="G61" s="108"/>
      <c r="H61" s="24"/>
      <c r="I61" s="108"/>
      <c r="J61" s="275"/>
    </row>
    <row r="62" spans="1:10" s="48" customFormat="1" ht="16.5" customHeight="1" thickBot="1">
      <c r="A62" s="112"/>
      <c r="B62" s="99"/>
      <c r="C62" s="90" t="s">
        <v>26</v>
      </c>
      <c r="D62" s="101" t="s">
        <v>27</v>
      </c>
      <c r="E62" s="98"/>
      <c r="F62" s="100"/>
      <c r="G62" s="98"/>
      <c r="H62" s="100"/>
      <c r="I62" s="98"/>
      <c r="J62" s="266"/>
    </row>
    <row r="63" spans="1:10" ht="15.75" thickBot="1">
      <c r="A63" s="109"/>
      <c r="B63" s="110"/>
      <c r="C63" s="20"/>
      <c r="D63" s="20"/>
      <c r="E63" s="9"/>
      <c r="F63" s="21"/>
      <c r="G63" s="9"/>
      <c r="H63" s="21"/>
      <c r="I63" s="9"/>
      <c r="J63" s="21"/>
    </row>
    <row r="64" spans="1:10" ht="57.75" customHeight="1" thickBot="1">
      <c r="A64" s="492" t="s">
        <v>20</v>
      </c>
      <c r="B64" s="489">
        <f>+B10+7</f>
        <v>44445</v>
      </c>
      <c r="C64" s="113" t="s">
        <v>1</v>
      </c>
      <c r="D64" s="39" t="s">
        <v>8</v>
      </c>
      <c r="E64" s="302"/>
      <c r="F64" s="131"/>
      <c r="G64" s="302"/>
      <c r="H64" s="131"/>
      <c r="I64" s="302"/>
      <c r="J64" s="131"/>
    </row>
    <row r="65" spans="1:10" ht="48.75" customHeight="1">
      <c r="A65" s="493"/>
      <c r="B65" s="491"/>
      <c r="C65" s="114" t="s">
        <v>2</v>
      </c>
      <c r="D65" s="7" t="s">
        <v>9</v>
      </c>
      <c r="E65" s="302"/>
      <c r="F65" s="131"/>
      <c r="G65" s="302"/>
      <c r="H65" s="131"/>
      <c r="I65" s="302"/>
      <c r="J65" s="131"/>
    </row>
    <row r="66" spans="1:10" ht="16.5" customHeight="1">
      <c r="A66" s="493"/>
      <c r="B66" s="491"/>
      <c r="C66" s="333" t="s">
        <v>22</v>
      </c>
      <c r="D66" s="314" t="s">
        <v>10</v>
      </c>
      <c r="E66" s="318"/>
      <c r="F66" s="316"/>
      <c r="G66" s="318"/>
      <c r="H66" s="316"/>
      <c r="I66" s="319"/>
      <c r="J66" s="320"/>
    </row>
    <row r="67" spans="1:10" ht="42.75" customHeight="1">
      <c r="A67" s="493"/>
      <c r="B67" s="491"/>
      <c r="C67" s="114" t="s">
        <v>3</v>
      </c>
      <c r="D67" s="7" t="s">
        <v>11</v>
      </c>
      <c r="E67" s="50"/>
      <c r="F67" s="129"/>
      <c r="G67" s="71"/>
      <c r="H67" s="129"/>
      <c r="I67" s="303"/>
      <c r="J67" s="268"/>
    </row>
    <row r="68" spans="1:10" ht="43.5" customHeight="1">
      <c r="A68" s="493"/>
      <c r="B68" s="491"/>
      <c r="C68" s="114" t="s">
        <v>4</v>
      </c>
      <c r="D68" s="32" t="s">
        <v>12</v>
      </c>
      <c r="E68" s="50"/>
      <c r="F68" s="129"/>
      <c r="G68" s="71"/>
      <c r="H68" s="129"/>
      <c r="I68" s="104"/>
      <c r="J68" s="268"/>
    </row>
    <row r="69" spans="1:10" ht="54" customHeight="1" thickBot="1">
      <c r="A69" s="493"/>
      <c r="B69" s="491"/>
      <c r="C69" s="114" t="s">
        <v>5</v>
      </c>
      <c r="D69" s="31" t="s">
        <v>13</v>
      </c>
      <c r="E69" s="52" t="s">
        <v>44</v>
      </c>
      <c r="F69" s="130" t="s">
        <v>45</v>
      </c>
      <c r="G69" s="52" t="s">
        <v>44</v>
      </c>
      <c r="H69" s="130" t="s">
        <v>45</v>
      </c>
      <c r="I69" s="52" t="s">
        <v>44</v>
      </c>
      <c r="J69" s="130" t="s">
        <v>45</v>
      </c>
    </row>
    <row r="70" spans="1:10" ht="52.5" customHeight="1" thickBot="1">
      <c r="A70" s="493"/>
      <c r="B70" s="491"/>
      <c r="C70" s="114" t="s">
        <v>6</v>
      </c>
      <c r="D70" s="7" t="s">
        <v>14</v>
      </c>
      <c r="E70" s="104" t="s">
        <v>76</v>
      </c>
      <c r="F70" s="438" t="s">
        <v>47</v>
      </c>
      <c r="G70" s="107" t="s">
        <v>95</v>
      </c>
      <c r="H70" s="131" t="s">
        <v>61</v>
      </c>
      <c r="I70" s="309" t="s">
        <v>52</v>
      </c>
      <c r="J70" s="309" t="s">
        <v>62</v>
      </c>
    </row>
    <row r="71" spans="1:10" s="48" customFormat="1" ht="47.25" customHeight="1" thickBot="1">
      <c r="A71" s="89"/>
      <c r="B71" s="99"/>
      <c r="C71" s="102" t="s">
        <v>26</v>
      </c>
      <c r="D71" s="103" t="s">
        <v>27</v>
      </c>
      <c r="E71" s="104" t="s">
        <v>76</v>
      </c>
      <c r="F71" s="438" t="s">
        <v>47</v>
      </c>
      <c r="G71" s="107" t="s">
        <v>95</v>
      </c>
      <c r="H71" s="128" t="s">
        <v>61</v>
      </c>
      <c r="I71" s="309" t="s">
        <v>52</v>
      </c>
      <c r="J71" s="309" t="s">
        <v>62</v>
      </c>
    </row>
    <row r="72" spans="1:10" ht="16.5" customHeight="1" thickBot="1">
      <c r="A72" s="116"/>
      <c r="B72" s="38"/>
      <c r="C72" s="28"/>
      <c r="D72" s="28"/>
      <c r="E72" s="8"/>
      <c r="F72" s="29"/>
      <c r="G72" s="8"/>
      <c r="H72" s="29"/>
      <c r="I72" s="8"/>
      <c r="J72" s="29"/>
    </row>
    <row r="73" spans="1:10" ht="38.25" customHeight="1" thickBot="1">
      <c r="A73" s="492" t="s">
        <v>16</v>
      </c>
      <c r="B73" s="489">
        <f>+B64+1</f>
        <v>44446</v>
      </c>
      <c r="C73" s="115" t="s">
        <v>1</v>
      </c>
      <c r="D73" s="31" t="s">
        <v>8</v>
      </c>
      <c r="E73" s="106"/>
      <c r="F73" s="80"/>
      <c r="G73" s="50"/>
      <c r="H73" s="129"/>
      <c r="I73" s="71"/>
      <c r="J73" s="129"/>
    </row>
    <row r="74" spans="1:10" ht="69" customHeight="1">
      <c r="A74" s="493"/>
      <c r="B74" s="491"/>
      <c r="C74" s="40" t="s">
        <v>2</v>
      </c>
      <c r="D74" s="7" t="s">
        <v>9</v>
      </c>
      <c r="E74" s="107"/>
      <c r="F74" s="77"/>
      <c r="G74" s="50"/>
      <c r="H74" s="129"/>
      <c r="I74" s="71"/>
      <c r="J74" s="129"/>
    </row>
    <row r="75" spans="1:10" ht="16.5" customHeight="1" thickBot="1">
      <c r="A75" s="493"/>
      <c r="B75" s="491"/>
      <c r="C75" s="313" t="s">
        <v>22</v>
      </c>
      <c r="D75" s="325" t="s">
        <v>10</v>
      </c>
      <c r="E75" s="318"/>
      <c r="F75" s="334"/>
      <c r="G75" s="326"/>
      <c r="H75" s="334"/>
      <c r="I75" s="326"/>
      <c r="J75" s="335"/>
    </row>
    <row r="76" spans="1:10" ht="46.5" customHeight="1" thickBot="1">
      <c r="A76" s="493"/>
      <c r="B76" s="491"/>
      <c r="C76" s="40" t="s">
        <v>3</v>
      </c>
      <c r="D76" s="6" t="s">
        <v>11</v>
      </c>
      <c r="E76" s="107"/>
      <c r="F76" s="128"/>
      <c r="G76" s="71"/>
      <c r="H76" s="128"/>
      <c r="I76" s="50"/>
      <c r="J76" s="129"/>
    </row>
    <row r="77" spans="1:10" ht="48.75" customHeight="1">
      <c r="A77" s="493"/>
      <c r="B77" s="491"/>
      <c r="C77" s="40" t="s">
        <v>4</v>
      </c>
      <c r="D77" s="32" t="s">
        <v>12</v>
      </c>
      <c r="E77" s="107"/>
      <c r="F77" s="128"/>
      <c r="G77" s="71"/>
      <c r="H77" s="128"/>
      <c r="I77" s="50"/>
      <c r="J77" s="129"/>
    </row>
    <row r="78" spans="1:10" ht="48" customHeight="1">
      <c r="A78" s="493"/>
      <c r="B78" s="491"/>
      <c r="C78" s="40" t="s">
        <v>5</v>
      </c>
      <c r="D78" s="31" t="s">
        <v>13</v>
      </c>
      <c r="E78" s="52" t="s">
        <v>93</v>
      </c>
      <c r="F78" s="128" t="s">
        <v>45</v>
      </c>
      <c r="G78" s="52" t="s">
        <v>93</v>
      </c>
      <c r="H78" s="128" t="s">
        <v>45</v>
      </c>
      <c r="I78" s="52" t="s">
        <v>93</v>
      </c>
      <c r="J78" s="128" t="s">
        <v>45</v>
      </c>
    </row>
    <row r="79" spans="1:10" ht="48.75" customHeight="1">
      <c r="A79" s="493"/>
      <c r="B79" s="491"/>
      <c r="C79" s="40" t="s">
        <v>6</v>
      </c>
      <c r="D79" s="6" t="s">
        <v>14</v>
      </c>
      <c r="E79" s="52" t="s">
        <v>91</v>
      </c>
      <c r="F79" s="130" t="s">
        <v>45</v>
      </c>
      <c r="G79" s="52" t="s">
        <v>91</v>
      </c>
      <c r="H79" s="130" t="s">
        <v>45</v>
      </c>
      <c r="I79" s="52" t="s">
        <v>91</v>
      </c>
      <c r="J79" s="130" t="s">
        <v>45</v>
      </c>
    </row>
    <row r="80" spans="1:10" s="48" customFormat="1" ht="40.5" customHeight="1" thickBot="1">
      <c r="A80" s="89"/>
      <c r="B80" s="99"/>
      <c r="C80" s="90" t="s">
        <v>26</v>
      </c>
      <c r="D80" s="101" t="s">
        <v>27</v>
      </c>
      <c r="E80" s="52" t="s">
        <v>92</v>
      </c>
      <c r="F80" s="130" t="s">
        <v>45</v>
      </c>
      <c r="G80" s="52" t="s">
        <v>92</v>
      </c>
      <c r="H80" s="130" t="s">
        <v>45</v>
      </c>
      <c r="I80" s="52" t="s">
        <v>92</v>
      </c>
      <c r="J80" s="130" t="s">
        <v>45</v>
      </c>
    </row>
    <row r="81" spans="1:10" ht="16.5" customHeight="1" thickBot="1">
      <c r="A81" s="109"/>
      <c r="B81" s="110"/>
      <c r="C81" s="20"/>
      <c r="D81" s="20"/>
      <c r="E81" s="9"/>
      <c r="F81" s="21"/>
      <c r="G81" s="9"/>
      <c r="H81" s="21"/>
      <c r="I81" s="9"/>
      <c r="J81" s="21"/>
    </row>
    <row r="82" spans="1:10" ht="45" customHeight="1">
      <c r="A82" s="492" t="s">
        <v>17</v>
      </c>
      <c r="B82" s="489">
        <f>+B73+1</f>
        <v>44447</v>
      </c>
      <c r="C82" s="115" t="s">
        <v>1</v>
      </c>
      <c r="D82" s="31" t="s">
        <v>8</v>
      </c>
      <c r="E82" s="107"/>
      <c r="F82" s="131"/>
      <c r="G82" s="52"/>
      <c r="H82" s="128"/>
      <c r="I82" s="71"/>
      <c r="J82" s="129"/>
    </row>
    <row r="83" spans="1:10" ht="42" customHeight="1">
      <c r="A83" s="493"/>
      <c r="B83" s="491"/>
      <c r="C83" s="40" t="s">
        <v>2</v>
      </c>
      <c r="D83" s="7" t="s">
        <v>9</v>
      </c>
      <c r="E83" s="71"/>
      <c r="F83" s="128"/>
      <c r="G83" s="52"/>
      <c r="H83" s="128"/>
      <c r="I83" s="71"/>
      <c r="J83" s="129"/>
    </row>
    <row r="84" spans="1:10" ht="17.25" customHeight="1">
      <c r="A84" s="493"/>
      <c r="B84" s="491"/>
      <c r="C84" s="313" t="s">
        <v>22</v>
      </c>
      <c r="D84" s="314" t="s">
        <v>10</v>
      </c>
      <c r="E84" s="318"/>
      <c r="F84" s="316"/>
      <c r="G84" s="318"/>
      <c r="H84" s="316"/>
      <c r="I84" s="318"/>
      <c r="J84" s="320"/>
    </row>
    <row r="85" spans="1:10" ht="46.5" customHeight="1">
      <c r="A85" s="493"/>
      <c r="B85" s="491"/>
      <c r="C85" s="40" t="s">
        <v>3</v>
      </c>
      <c r="D85" s="7" t="s">
        <v>11</v>
      </c>
      <c r="E85" s="71"/>
      <c r="F85" s="128"/>
      <c r="G85" s="71"/>
      <c r="H85" s="128"/>
      <c r="I85" s="71"/>
      <c r="J85" s="128"/>
    </row>
    <row r="86" spans="1:10" ht="54.75" customHeight="1">
      <c r="A86" s="493"/>
      <c r="B86" s="491"/>
      <c r="C86" s="40" t="s">
        <v>4</v>
      </c>
      <c r="D86" s="32" t="s">
        <v>12</v>
      </c>
      <c r="E86" s="71"/>
      <c r="F86" s="129"/>
      <c r="G86" s="71"/>
      <c r="H86" s="128"/>
      <c r="I86" s="71"/>
      <c r="J86" s="258"/>
    </row>
    <row r="87" spans="1:10" ht="54" customHeight="1">
      <c r="A87" s="493"/>
      <c r="B87" s="491"/>
      <c r="C87" s="40" t="s">
        <v>5</v>
      </c>
      <c r="D87" s="31" t="s">
        <v>13</v>
      </c>
      <c r="E87" s="309" t="s">
        <v>99</v>
      </c>
      <c r="F87" s="129" t="s">
        <v>45</v>
      </c>
      <c r="G87" s="309" t="s">
        <v>99</v>
      </c>
      <c r="H87" s="129" t="s">
        <v>45</v>
      </c>
      <c r="I87" s="309" t="s">
        <v>99</v>
      </c>
      <c r="J87" s="129" t="s">
        <v>45</v>
      </c>
    </row>
    <row r="88" spans="1:10" ht="53.25" customHeight="1">
      <c r="A88" s="493"/>
      <c r="B88" s="491"/>
      <c r="C88" s="40" t="s">
        <v>6</v>
      </c>
      <c r="D88" s="7" t="s">
        <v>14</v>
      </c>
      <c r="E88" s="309" t="s">
        <v>52</v>
      </c>
      <c r="F88" s="129" t="s">
        <v>62</v>
      </c>
      <c r="G88" s="104" t="s">
        <v>63</v>
      </c>
      <c r="H88" s="130" t="s">
        <v>47</v>
      </c>
      <c r="I88" s="50"/>
      <c r="J88" s="259"/>
    </row>
    <row r="89" spans="1:10" s="48" customFormat="1" ht="34.5" customHeight="1" thickBot="1">
      <c r="A89" s="89"/>
      <c r="B89" s="99"/>
      <c r="C89" s="90" t="s">
        <v>26</v>
      </c>
      <c r="D89" s="101" t="s">
        <v>27</v>
      </c>
      <c r="E89" s="309" t="s">
        <v>52</v>
      </c>
      <c r="F89" s="453" t="s">
        <v>62</v>
      </c>
      <c r="G89" s="104" t="s">
        <v>46</v>
      </c>
      <c r="H89" s="130" t="s">
        <v>47</v>
      </c>
      <c r="I89" s="98"/>
      <c r="J89" s="266"/>
    </row>
    <row r="90" spans="1:10" ht="17.25" customHeight="1" thickBot="1">
      <c r="A90" s="109"/>
      <c r="B90" s="110"/>
      <c r="C90" s="20"/>
      <c r="D90" s="20"/>
      <c r="E90" s="9"/>
      <c r="F90" s="21"/>
      <c r="G90" s="9"/>
      <c r="H90" s="21"/>
      <c r="I90" s="9"/>
      <c r="J90" s="21"/>
    </row>
    <row r="91" spans="1:10" ht="39.75" customHeight="1">
      <c r="A91" s="492" t="s">
        <v>18</v>
      </c>
      <c r="B91" s="489">
        <f>+B82+1</f>
        <v>44448</v>
      </c>
      <c r="C91" s="115" t="s">
        <v>1</v>
      </c>
      <c r="D91" s="31" t="s">
        <v>8</v>
      </c>
      <c r="E91" s="106"/>
      <c r="F91" s="80"/>
      <c r="G91" s="107"/>
      <c r="H91" s="131"/>
      <c r="I91" s="106"/>
      <c r="J91" s="267"/>
    </row>
    <row r="92" spans="1:10" ht="33.75" customHeight="1">
      <c r="A92" s="493"/>
      <c r="B92" s="491"/>
      <c r="C92" s="40" t="s">
        <v>2</v>
      </c>
      <c r="D92" s="7" t="s">
        <v>9</v>
      </c>
      <c r="E92" s="50"/>
      <c r="F92" s="77"/>
      <c r="G92" s="71"/>
      <c r="H92" s="128"/>
      <c r="I92" s="50"/>
      <c r="J92" s="268"/>
    </row>
    <row r="93" spans="1:10" ht="16.5" customHeight="1">
      <c r="A93" s="493"/>
      <c r="B93" s="491"/>
      <c r="C93" s="313" t="s">
        <v>22</v>
      </c>
      <c r="D93" s="314" t="s">
        <v>10</v>
      </c>
      <c r="E93" s="318"/>
      <c r="F93" s="316"/>
      <c r="G93" s="318"/>
      <c r="H93" s="316"/>
      <c r="I93" s="318"/>
      <c r="J93" s="320"/>
    </row>
    <row r="94" spans="1:10" ht="42.75" customHeight="1">
      <c r="A94" s="493"/>
      <c r="B94" s="491"/>
      <c r="C94" s="40" t="s">
        <v>3</v>
      </c>
      <c r="D94" s="7" t="s">
        <v>11</v>
      </c>
      <c r="E94" s="50"/>
      <c r="F94" s="129"/>
      <c r="G94" s="71"/>
      <c r="H94" s="128"/>
      <c r="I94" s="123"/>
      <c r="J94" s="260"/>
    </row>
    <row r="95" spans="1:10" ht="44.25" customHeight="1">
      <c r="A95" s="493"/>
      <c r="B95" s="491"/>
      <c r="C95" s="40" t="s">
        <v>4</v>
      </c>
      <c r="D95" s="32" t="s">
        <v>12</v>
      </c>
      <c r="E95" s="71"/>
      <c r="F95" s="129"/>
      <c r="G95" s="71"/>
      <c r="H95" s="128"/>
      <c r="I95" s="71"/>
      <c r="J95" s="361"/>
    </row>
    <row r="96" spans="1:10" ht="43.5" customHeight="1">
      <c r="A96" s="493"/>
      <c r="B96" s="491"/>
      <c r="C96" s="40" t="s">
        <v>5</v>
      </c>
      <c r="D96" s="31" t="s">
        <v>13</v>
      </c>
      <c r="E96" s="104" t="s">
        <v>48</v>
      </c>
      <c r="F96" s="438" t="s">
        <v>57</v>
      </c>
      <c r="G96" s="104" t="s">
        <v>48</v>
      </c>
      <c r="H96" s="438" t="s">
        <v>57</v>
      </c>
      <c r="I96" s="104" t="s">
        <v>48</v>
      </c>
      <c r="J96" s="438" t="s">
        <v>57</v>
      </c>
    </row>
    <row r="97" spans="1:10" ht="45" customHeight="1">
      <c r="A97" s="493"/>
      <c r="B97" s="491"/>
      <c r="C97" s="114" t="s">
        <v>6</v>
      </c>
      <c r="D97" s="37" t="s">
        <v>14</v>
      </c>
      <c r="E97" s="104" t="s">
        <v>50</v>
      </c>
      <c r="F97" s="438">
        <v>310</v>
      </c>
      <c r="G97" s="309" t="s">
        <v>52</v>
      </c>
      <c r="H97" s="309">
        <v>102</v>
      </c>
      <c r="I97" s="104" t="s">
        <v>76</v>
      </c>
      <c r="J97" s="438">
        <v>305</v>
      </c>
    </row>
    <row r="98" spans="1:10" s="48" customFormat="1" ht="39" customHeight="1" thickBot="1">
      <c r="A98" s="89"/>
      <c r="B98" s="99"/>
      <c r="C98" s="90" t="s">
        <v>26</v>
      </c>
      <c r="D98" s="94" t="s">
        <v>27</v>
      </c>
      <c r="E98" s="455" t="s">
        <v>50</v>
      </c>
      <c r="F98" s="447">
        <v>310</v>
      </c>
      <c r="G98" s="309" t="s">
        <v>52</v>
      </c>
      <c r="H98" s="309">
        <v>102</v>
      </c>
      <c r="I98" s="104" t="s">
        <v>76</v>
      </c>
      <c r="J98" s="438">
        <v>305</v>
      </c>
    </row>
    <row r="99" spans="1:10" s="38" customFormat="1" ht="16.5" customHeight="1" thickBot="1">
      <c r="A99" s="109"/>
      <c r="B99" s="110"/>
      <c r="C99" s="20"/>
      <c r="D99" s="20"/>
      <c r="E99" s="9"/>
      <c r="F99" s="21"/>
      <c r="G99" s="9"/>
      <c r="H99" s="21"/>
      <c r="I99" s="9"/>
      <c r="J99" s="21"/>
    </row>
    <row r="100" spans="1:10" s="38" customFormat="1" ht="37.5" customHeight="1" thickBot="1">
      <c r="A100" s="492" t="s">
        <v>19</v>
      </c>
      <c r="B100" s="489">
        <f>+B91+1</f>
        <v>44449</v>
      </c>
      <c r="C100" s="117" t="s">
        <v>1</v>
      </c>
      <c r="D100" s="39" t="s">
        <v>8</v>
      </c>
      <c r="E100" s="71"/>
      <c r="F100" s="128"/>
      <c r="G100" s="454" t="s">
        <v>50</v>
      </c>
      <c r="H100" s="131" t="s">
        <v>58</v>
      </c>
      <c r="I100" s="71"/>
      <c r="J100" s="128"/>
    </row>
    <row r="101" spans="1:10" s="38" customFormat="1" ht="42" customHeight="1">
      <c r="A101" s="493"/>
      <c r="B101" s="491"/>
      <c r="C101" s="114" t="s">
        <v>2</v>
      </c>
      <c r="D101" s="7" t="s">
        <v>9</v>
      </c>
      <c r="E101" s="71"/>
      <c r="F101" s="128"/>
      <c r="G101" s="454" t="s">
        <v>50</v>
      </c>
      <c r="H101" s="407" t="s">
        <v>58</v>
      </c>
      <c r="I101" s="71"/>
      <c r="J101" s="128"/>
    </row>
    <row r="102" spans="1:10" ht="20.25" customHeight="1" thickBot="1">
      <c r="A102" s="493"/>
      <c r="B102" s="491"/>
      <c r="C102" s="333" t="s">
        <v>22</v>
      </c>
      <c r="D102" s="314" t="s">
        <v>10</v>
      </c>
      <c r="E102" s="336"/>
      <c r="F102" s="337"/>
      <c r="G102" s="318"/>
      <c r="H102" s="330"/>
      <c r="I102" s="318"/>
      <c r="J102" s="332"/>
    </row>
    <row r="103" spans="1:10" ht="45.75" customHeight="1" thickBot="1">
      <c r="A103" s="493"/>
      <c r="B103" s="491"/>
      <c r="C103" s="114" t="s">
        <v>3</v>
      </c>
      <c r="D103" s="7" t="s">
        <v>11</v>
      </c>
      <c r="E103" s="71"/>
      <c r="F103" s="128"/>
      <c r="G103" s="71"/>
      <c r="H103" s="128"/>
      <c r="I103" s="454" t="s">
        <v>50</v>
      </c>
      <c r="J103" s="407" t="s">
        <v>58</v>
      </c>
    </row>
    <row r="104" spans="1:10" ht="48" customHeight="1">
      <c r="A104" s="493"/>
      <c r="B104" s="491"/>
      <c r="C104" s="118" t="s">
        <v>4</v>
      </c>
      <c r="D104" s="32" t="s">
        <v>12</v>
      </c>
      <c r="E104" s="71"/>
      <c r="F104" s="128"/>
      <c r="G104" s="71"/>
      <c r="H104" s="128"/>
      <c r="I104" s="454" t="s">
        <v>50</v>
      </c>
      <c r="J104" s="407" t="s">
        <v>58</v>
      </c>
    </row>
    <row r="105" spans="1:10" ht="48" customHeight="1">
      <c r="A105" s="493"/>
      <c r="B105" s="491"/>
      <c r="C105" s="114" t="s">
        <v>5</v>
      </c>
      <c r="D105" s="31" t="s">
        <v>13</v>
      </c>
      <c r="E105" s="71"/>
      <c r="F105" s="128"/>
      <c r="G105" s="71"/>
      <c r="H105" s="128"/>
      <c r="I105" s="71"/>
      <c r="J105" s="128"/>
    </row>
    <row r="106" spans="1:10" ht="45.75" customHeight="1">
      <c r="A106" s="493"/>
      <c r="B106" s="491"/>
      <c r="C106" s="114" t="s">
        <v>6</v>
      </c>
      <c r="D106" s="7" t="s">
        <v>14</v>
      </c>
      <c r="E106" s="52"/>
      <c r="F106" s="85"/>
      <c r="G106" s="52"/>
      <c r="H106" s="77"/>
      <c r="I106" s="52"/>
      <c r="J106" s="263"/>
    </row>
    <row r="107" spans="1:10" s="48" customFormat="1" ht="45.75" customHeight="1" thickBot="1">
      <c r="A107" s="89"/>
      <c r="B107" s="99"/>
      <c r="C107" s="102" t="s">
        <v>26</v>
      </c>
      <c r="D107" s="103" t="s">
        <v>27</v>
      </c>
      <c r="E107" s="98"/>
      <c r="F107" s="100"/>
      <c r="G107" s="52"/>
      <c r="H107" s="54"/>
      <c r="I107" s="52"/>
      <c r="J107" s="261"/>
    </row>
    <row r="108" spans="1:10" ht="15" thickBot="1">
      <c r="A108" s="111"/>
      <c r="B108" s="119"/>
      <c r="C108" s="28"/>
      <c r="D108" s="28"/>
      <c r="E108" s="67"/>
      <c r="F108" s="29"/>
      <c r="G108" s="67"/>
      <c r="H108" s="29"/>
      <c r="I108" s="67"/>
      <c r="J108" s="29"/>
    </row>
    <row r="109" spans="1:10" ht="46.5" customHeight="1" thickBot="1">
      <c r="A109" s="492" t="s">
        <v>21</v>
      </c>
      <c r="B109" s="489">
        <f>+B100+1</f>
        <v>44450</v>
      </c>
      <c r="C109" s="45" t="s">
        <v>1</v>
      </c>
      <c r="D109" s="31" t="s">
        <v>8</v>
      </c>
      <c r="E109" s="107" t="s">
        <v>95</v>
      </c>
      <c r="F109" s="131" t="s">
        <v>61</v>
      </c>
      <c r="G109" s="107"/>
      <c r="H109" s="131"/>
      <c r="I109" s="106"/>
      <c r="J109" s="272"/>
    </row>
    <row r="110" spans="1:10" ht="46.5" customHeight="1" thickBot="1">
      <c r="A110" s="493"/>
      <c r="B110" s="490"/>
      <c r="C110" s="40" t="s">
        <v>2</v>
      </c>
      <c r="D110" s="7" t="s">
        <v>9</v>
      </c>
      <c r="E110" s="107" t="s">
        <v>95</v>
      </c>
      <c r="F110" s="128" t="s">
        <v>61</v>
      </c>
      <c r="G110" s="71"/>
      <c r="H110" s="128"/>
      <c r="I110" s="50"/>
      <c r="J110" s="273"/>
    </row>
    <row r="111" spans="1:10" ht="26.25" customHeight="1" thickBot="1">
      <c r="A111" s="493"/>
      <c r="B111" s="490"/>
      <c r="C111" s="313" t="s">
        <v>22</v>
      </c>
      <c r="D111" s="314" t="s">
        <v>10</v>
      </c>
      <c r="E111" s="326"/>
      <c r="F111" s="334"/>
      <c r="G111" s="326"/>
      <c r="H111" s="327"/>
      <c r="I111" s="326"/>
      <c r="J111" s="328"/>
    </row>
    <row r="112" spans="1:10" ht="51.75" customHeight="1" thickBot="1">
      <c r="A112" s="493"/>
      <c r="B112" s="490"/>
      <c r="C112" s="40" t="s">
        <v>3</v>
      </c>
      <c r="D112" s="7" t="s">
        <v>11</v>
      </c>
      <c r="E112" s="52"/>
      <c r="F112" s="77"/>
      <c r="G112" s="107"/>
      <c r="H112" s="131"/>
      <c r="I112" s="107" t="s">
        <v>95</v>
      </c>
      <c r="J112" s="131" t="s">
        <v>61</v>
      </c>
    </row>
    <row r="113" spans="1:10" ht="45" customHeight="1">
      <c r="A113" s="493"/>
      <c r="B113" s="490"/>
      <c r="C113" s="41" t="s">
        <v>4</v>
      </c>
      <c r="D113" s="32" t="s">
        <v>12</v>
      </c>
      <c r="E113" s="10"/>
      <c r="F113" s="42"/>
      <c r="G113" s="107"/>
      <c r="H113" s="128"/>
      <c r="I113" s="107" t="s">
        <v>95</v>
      </c>
      <c r="J113" s="128" t="s">
        <v>61</v>
      </c>
    </row>
    <row r="114" spans="1:10" ht="26.25" customHeight="1">
      <c r="A114" s="493"/>
      <c r="B114" s="490"/>
      <c r="C114" s="40" t="s">
        <v>5</v>
      </c>
      <c r="D114" s="31" t="s">
        <v>13</v>
      </c>
      <c r="E114" s="10"/>
      <c r="F114" s="23"/>
      <c r="G114" s="10"/>
      <c r="H114" s="23"/>
      <c r="I114" s="10"/>
      <c r="J114" s="274"/>
    </row>
    <row r="115" spans="1:10" ht="26.25" customHeight="1" thickBot="1">
      <c r="A115" s="493"/>
      <c r="B115" s="505"/>
      <c r="C115" s="40" t="s">
        <v>6</v>
      </c>
      <c r="D115" s="7" t="s">
        <v>14</v>
      </c>
      <c r="E115" s="108"/>
      <c r="F115" s="24"/>
      <c r="G115" s="108"/>
      <c r="H115" s="24"/>
      <c r="I115" s="108"/>
      <c r="J115" s="275"/>
    </row>
    <row r="116" spans="1:10" s="48" customFormat="1" ht="16.5" customHeight="1" thickBot="1">
      <c r="A116" s="89"/>
      <c r="B116" s="99"/>
      <c r="C116" s="90" t="s">
        <v>26</v>
      </c>
      <c r="D116" s="101" t="s">
        <v>27</v>
      </c>
      <c r="E116" s="98"/>
      <c r="F116" s="100"/>
      <c r="G116" s="98"/>
      <c r="H116" s="100"/>
      <c r="I116" s="98"/>
      <c r="J116" s="266"/>
    </row>
    <row r="117" spans="1:10" ht="16.5" customHeight="1" thickBot="1">
      <c r="A117" s="18"/>
      <c r="B117" s="19"/>
      <c r="C117" s="20"/>
      <c r="D117" s="20"/>
      <c r="E117" s="9"/>
      <c r="F117" s="21"/>
      <c r="G117" s="9"/>
      <c r="H117" s="21"/>
      <c r="I117" s="9"/>
      <c r="J117" s="21"/>
    </row>
    <row r="118" spans="1:10" ht="45" customHeight="1" thickBot="1">
      <c r="A118" s="468" t="s">
        <v>20</v>
      </c>
      <c r="B118" s="509">
        <f>+B64+7</f>
        <v>44452</v>
      </c>
      <c r="C118" s="115" t="s">
        <v>1</v>
      </c>
      <c r="D118" s="39" t="s">
        <v>8</v>
      </c>
      <c r="E118" s="302"/>
      <c r="F118" s="131"/>
      <c r="G118" s="302"/>
      <c r="H118" s="131"/>
      <c r="I118" s="302"/>
      <c r="J118" s="131"/>
    </row>
    <row r="119" spans="1:10" ht="50.25" customHeight="1">
      <c r="A119" s="469"/>
      <c r="B119" s="510"/>
      <c r="C119" s="40" t="s">
        <v>2</v>
      </c>
      <c r="D119" s="7" t="s">
        <v>9</v>
      </c>
      <c r="E119" s="302"/>
      <c r="F119" s="131"/>
      <c r="G119" s="302"/>
      <c r="H119" s="131"/>
      <c r="I119" s="302"/>
      <c r="J119" s="131"/>
    </row>
    <row r="120" spans="1:10" ht="16.5" customHeight="1">
      <c r="A120" s="469"/>
      <c r="B120" s="510"/>
      <c r="C120" s="313" t="s">
        <v>22</v>
      </c>
      <c r="D120" s="314" t="s">
        <v>10</v>
      </c>
      <c r="E120" s="318"/>
      <c r="F120" s="316"/>
      <c r="G120" s="318"/>
      <c r="H120" s="316"/>
      <c r="I120" s="319"/>
      <c r="J120" s="320"/>
    </row>
    <row r="121" spans="1:10" ht="42.75" customHeight="1">
      <c r="A121" s="469"/>
      <c r="B121" s="510"/>
      <c r="C121" s="40" t="s">
        <v>3</v>
      </c>
      <c r="D121" s="7" t="s">
        <v>11</v>
      </c>
      <c r="E121" s="50"/>
      <c r="F121" s="129"/>
      <c r="G121" s="71"/>
      <c r="H121" s="129"/>
      <c r="I121" s="303"/>
      <c r="J121" s="268"/>
    </row>
    <row r="122" spans="1:10" ht="45" customHeight="1">
      <c r="A122" s="469"/>
      <c r="B122" s="510"/>
      <c r="C122" s="40" t="s">
        <v>4</v>
      </c>
      <c r="D122" s="32" t="s">
        <v>12</v>
      </c>
      <c r="E122" s="50"/>
      <c r="F122" s="129"/>
      <c r="G122" s="71"/>
      <c r="H122" s="129"/>
      <c r="I122" s="104"/>
      <c r="J122" s="268"/>
    </row>
    <row r="123" spans="1:10" ht="41.25" customHeight="1" thickBot="1">
      <c r="A123" s="469"/>
      <c r="B123" s="510"/>
      <c r="C123" s="40" t="s">
        <v>5</v>
      </c>
      <c r="D123" s="26" t="s">
        <v>13</v>
      </c>
      <c r="E123" s="52" t="s">
        <v>77</v>
      </c>
      <c r="F123" s="130" t="s">
        <v>45</v>
      </c>
      <c r="G123" s="52" t="s">
        <v>77</v>
      </c>
      <c r="H123" s="130" t="s">
        <v>45</v>
      </c>
      <c r="I123" s="52" t="s">
        <v>77</v>
      </c>
      <c r="J123" s="130" t="s">
        <v>45</v>
      </c>
    </row>
    <row r="124" spans="1:10" ht="37.5" customHeight="1" thickBot="1">
      <c r="A124" s="470"/>
      <c r="B124" s="512"/>
      <c r="C124" s="40" t="s">
        <v>6</v>
      </c>
      <c r="D124" s="34" t="s">
        <v>14</v>
      </c>
      <c r="E124" s="104" t="s">
        <v>74</v>
      </c>
      <c r="F124" s="438" t="s">
        <v>47</v>
      </c>
      <c r="G124" s="107" t="s">
        <v>95</v>
      </c>
      <c r="H124" s="131" t="s">
        <v>61</v>
      </c>
      <c r="I124" s="309" t="s">
        <v>52</v>
      </c>
      <c r="J124" s="451" t="s">
        <v>62</v>
      </c>
    </row>
    <row r="125" spans="1:10" s="48" customFormat="1" ht="36" customHeight="1" thickBot="1">
      <c r="A125" s="89"/>
      <c r="B125" s="99"/>
      <c r="C125" s="90" t="s">
        <v>26</v>
      </c>
      <c r="D125" s="94" t="s">
        <v>27</v>
      </c>
      <c r="E125" s="104" t="s">
        <v>74</v>
      </c>
      <c r="F125" s="438" t="s">
        <v>47</v>
      </c>
      <c r="G125" s="107" t="s">
        <v>95</v>
      </c>
      <c r="H125" s="128" t="s">
        <v>61</v>
      </c>
      <c r="I125" s="309" t="s">
        <v>52</v>
      </c>
      <c r="J125" s="452" t="s">
        <v>62</v>
      </c>
    </row>
    <row r="126" spans="1:10" ht="15.75" thickBot="1">
      <c r="A126" s="35"/>
      <c r="B126" s="36"/>
      <c r="C126" s="20"/>
      <c r="D126" s="20"/>
      <c r="E126" s="9"/>
      <c r="F126" s="21"/>
      <c r="G126" s="9"/>
      <c r="H126" s="21"/>
      <c r="I126" s="9"/>
      <c r="J126" s="21"/>
    </row>
    <row r="127" spans="1:10" ht="42" customHeight="1" thickBot="1">
      <c r="A127" s="468" t="s">
        <v>16</v>
      </c>
      <c r="B127" s="476">
        <f>+B118+1</f>
        <v>44453</v>
      </c>
      <c r="C127" s="113" t="s">
        <v>1</v>
      </c>
      <c r="D127" s="39" t="s">
        <v>8</v>
      </c>
      <c r="E127" s="106"/>
      <c r="F127" s="80"/>
      <c r="G127" s="50"/>
      <c r="H127" s="129"/>
      <c r="I127" s="71"/>
      <c r="J127" s="129"/>
    </row>
    <row r="128" spans="1:10" ht="66.75" customHeight="1">
      <c r="A128" s="469"/>
      <c r="B128" s="477"/>
      <c r="C128" s="114" t="s">
        <v>2</v>
      </c>
      <c r="D128" s="7" t="s">
        <v>9</v>
      </c>
      <c r="E128" s="107"/>
      <c r="F128" s="77"/>
      <c r="G128" s="50"/>
      <c r="H128" s="129"/>
      <c r="I128" s="71"/>
      <c r="J128" s="129"/>
    </row>
    <row r="129" spans="1:10" ht="16.5" customHeight="1" thickBot="1">
      <c r="A129" s="469"/>
      <c r="B129" s="477"/>
      <c r="C129" s="333" t="s">
        <v>22</v>
      </c>
      <c r="D129" s="314" t="s">
        <v>10</v>
      </c>
      <c r="E129" s="318"/>
      <c r="F129" s="334"/>
      <c r="G129" s="326"/>
      <c r="H129" s="334"/>
      <c r="I129" s="326"/>
      <c r="J129" s="335"/>
    </row>
    <row r="130" spans="1:10" ht="45" customHeight="1" thickBot="1">
      <c r="A130" s="469"/>
      <c r="B130" s="477"/>
      <c r="C130" s="114" t="s">
        <v>3</v>
      </c>
      <c r="D130" s="7" t="s">
        <v>11</v>
      </c>
      <c r="E130" s="107"/>
      <c r="F130" s="128"/>
      <c r="G130" s="71"/>
      <c r="H130" s="128"/>
      <c r="I130" s="50"/>
      <c r="J130" s="129"/>
    </row>
    <row r="131" spans="1:10" ht="44.25" customHeight="1">
      <c r="A131" s="469"/>
      <c r="B131" s="477"/>
      <c r="C131" s="114" t="s">
        <v>4</v>
      </c>
      <c r="D131" s="32" t="s">
        <v>12</v>
      </c>
      <c r="E131" s="107"/>
      <c r="F131" s="128"/>
      <c r="G131" s="71"/>
      <c r="H131" s="128"/>
      <c r="I131" s="50"/>
      <c r="J131" s="129"/>
    </row>
    <row r="132" spans="1:10" ht="44.25" customHeight="1">
      <c r="A132" s="469"/>
      <c r="B132" s="477"/>
      <c r="C132" s="114" t="s">
        <v>5</v>
      </c>
      <c r="D132" s="31" t="s">
        <v>13</v>
      </c>
      <c r="E132" s="52" t="s">
        <v>93</v>
      </c>
      <c r="F132" s="128" t="s">
        <v>94</v>
      </c>
      <c r="G132" s="52" t="s">
        <v>93</v>
      </c>
      <c r="H132" s="128" t="s">
        <v>94</v>
      </c>
      <c r="I132" s="52" t="s">
        <v>93</v>
      </c>
      <c r="J132" s="128" t="s">
        <v>94</v>
      </c>
    </row>
    <row r="133" spans="1:10" ht="48" customHeight="1">
      <c r="A133" s="470"/>
      <c r="B133" s="478"/>
      <c r="C133" s="114" t="s">
        <v>6</v>
      </c>
      <c r="D133" s="37" t="s">
        <v>14</v>
      </c>
      <c r="E133" s="52" t="s">
        <v>90</v>
      </c>
      <c r="F133" s="130" t="s">
        <v>45</v>
      </c>
      <c r="G133" s="52" t="s">
        <v>90</v>
      </c>
      <c r="H133" s="130" t="s">
        <v>45</v>
      </c>
      <c r="I133" s="52" t="s">
        <v>90</v>
      </c>
      <c r="J133" s="130" t="s">
        <v>45</v>
      </c>
    </row>
    <row r="134" spans="1:10" s="48" customFormat="1" ht="54.75" customHeight="1" thickBot="1">
      <c r="A134" s="89"/>
      <c r="B134" s="120"/>
      <c r="C134" s="102" t="s">
        <v>26</v>
      </c>
      <c r="D134" s="121" t="s">
        <v>27</v>
      </c>
      <c r="E134" s="52" t="s">
        <v>88</v>
      </c>
      <c r="F134" s="130" t="s">
        <v>45</v>
      </c>
      <c r="G134" s="52" t="s">
        <v>88</v>
      </c>
      <c r="H134" s="130" t="s">
        <v>45</v>
      </c>
      <c r="I134" s="52" t="s">
        <v>88</v>
      </c>
      <c r="J134" s="130" t="s">
        <v>45</v>
      </c>
    </row>
    <row r="135" spans="1:10" ht="16.5" customHeight="1" thickBot="1">
      <c r="A135" s="35"/>
      <c r="B135" s="36"/>
      <c r="C135" s="20"/>
      <c r="D135" s="20"/>
      <c r="E135" s="9"/>
      <c r="F135" s="21"/>
      <c r="G135" s="9"/>
      <c r="H135" s="21"/>
      <c r="I135" s="9"/>
      <c r="J135" s="21"/>
    </row>
    <row r="136" spans="1:10" ht="48.75" customHeight="1">
      <c r="A136" s="468" t="s">
        <v>17</v>
      </c>
      <c r="B136" s="509">
        <f>+B127+1</f>
        <v>44454</v>
      </c>
      <c r="C136" s="115" t="s">
        <v>1</v>
      </c>
      <c r="D136" s="31" t="s">
        <v>8</v>
      </c>
      <c r="E136" s="107"/>
      <c r="F136" s="131"/>
      <c r="G136" s="52"/>
      <c r="H136" s="128"/>
      <c r="I136" s="71"/>
      <c r="J136" s="129"/>
    </row>
    <row r="137" spans="1:10" ht="44.25" customHeight="1">
      <c r="A137" s="469"/>
      <c r="B137" s="510"/>
      <c r="C137" s="40" t="s">
        <v>2</v>
      </c>
      <c r="D137" s="7" t="s">
        <v>9</v>
      </c>
      <c r="E137" s="71"/>
      <c r="F137" s="128"/>
      <c r="G137" s="52"/>
      <c r="H137" s="128"/>
      <c r="I137" s="71"/>
      <c r="J137" s="129"/>
    </row>
    <row r="138" spans="1:10" ht="16.5" customHeight="1">
      <c r="A138" s="469"/>
      <c r="B138" s="510"/>
      <c r="C138" s="313" t="s">
        <v>22</v>
      </c>
      <c r="D138" s="314" t="s">
        <v>10</v>
      </c>
      <c r="E138" s="318"/>
      <c r="F138" s="316"/>
      <c r="G138" s="318"/>
      <c r="H138" s="316"/>
      <c r="I138" s="318"/>
      <c r="J138" s="320"/>
    </row>
    <row r="139" spans="1:10" ht="39.75" customHeight="1">
      <c r="A139" s="469"/>
      <c r="B139" s="510"/>
      <c r="C139" s="40" t="s">
        <v>3</v>
      </c>
      <c r="D139" s="7" t="s">
        <v>11</v>
      </c>
      <c r="E139" s="71"/>
      <c r="F139" s="128"/>
      <c r="G139" s="71"/>
      <c r="H139" s="128"/>
      <c r="I139" s="71"/>
      <c r="J139" s="128"/>
    </row>
    <row r="140" spans="1:10" ht="43.5" customHeight="1">
      <c r="A140" s="469"/>
      <c r="B140" s="510"/>
      <c r="C140" s="40" t="s">
        <v>4</v>
      </c>
      <c r="D140" s="32" t="s">
        <v>12</v>
      </c>
      <c r="E140" s="71"/>
      <c r="F140" s="129"/>
      <c r="G140" s="71"/>
      <c r="H140" s="128"/>
      <c r="I140" s="71"/>
      <c r="J140" s="260"/>
    </row>
    <row r="141" spans="1:10" ht="51" customHeight="1">
      <c r="A141" s="469"/>
      <c r="B141" s="510"/>
      <c r="C141" s="40" t="s">
        <v>5</v>
      </c>
      <c r="D141" s="31" t="s">
        <v>13</v>
      </c>
      <c r="E141" s="309" t="s">
        <v>99</v>
      </c>
      <c r="F141" s="129" t="s">
        <v>45</v>
      </c>
      <c r="G141" s="309" t="s">
        <v>99</v>
      </c>
      <c r="H141" s="129" t="s">
        <v>45</v>
      </c>
      <c r="I141" s="309" t="s">
        <v>99</v>
      </c>
      <c r="J141" s="129" t="s">
        <v>45</v>
      </c>
    </row>
    <row r="142" spans="1:10" ht="45.75" customHeight="1">
      <c r="A142" s="470"/>
      <c r="B142" s="512"/>
      <c r="C142" s="40" t="s">
        <v>6</v>
      </c>
      <c r="D142" s="7" t="s">
        <v>14</v>
      </c>
      <c r="E142" s="309" t="s">
        <v>52</v>
      </c>
      <c r="F142" s="129" t="s">
        <v>62</v>
      </c>
      <c r="G142" s="104" t="s">
        <v>89</v>
      </c>
      <c r="H142" s="130" t="s">
        <v>47</v>
      </c>
      <c r="I142" s="50"/>
      <c r="J142" s="259"/>
    </row>
    <row r="143" spans="1:10" s="48" customFormat="1" ht="34.5" customHeight="1" thickBot="1">
      <c r="A143" s="89"/>
      <c r="B143" s="99"/>
      <c r="C143" s="90" t="s">
        <v>26</v>
      </c>
      <c r="D143" s="101" t="s">
        <v>27</v>
      </c>
      <c r="E143" s="309" t="s">
        <v>52</v>
      </c>
      <c r="F143" s="450" t="s">
        <v>62</v>
      </c>
      <c r="G143" s="104" t="s">
        <v>76</v>
      </c>
      <c r="H143" s="130" t="s">
        <v>47</v>
      </c>
      <c r="I143" s="98"/>
      <c r="J143" s="266"/>
    </row>
    <row r="144" spans="1:10" ht="16.5" customHeight="1" thickBot="1">
      <c r="A144" s="35"/>
      <c r="B144" s="36"/>
      <c r="C144" s="20"/>
      <c r="D144" s="20"/>
      <c r="E144" s="9"/>
      <c r="F144" s="21"/>
      <c r="G144" s="9"/>
      <c r="H144" s="21"/>
      <c r="I144" s="9"/>
      <c r="J144" s="21"/>
    </row>
    <row r="145" spans="1:10" ht="49.5" customHeight="1">
      <c r="A145" s="468" t="s">
        <v>18</v>
      </c>
      <c r="B145" s="509">
        <f>+B136+1</f>
        <v>44455</v>
      </c>
      <c r="C145" s="115" t="s">
        <v>1</v>
      </c>
      <c r="D145" s="31" t="s">
        <v>8</v>
      </c>
      <c r="E145" s="106"/>
      <c r="F145" s="80"/>
      <c r="G145" s="106"/>
      <c r="H145" s="80"/>
      <c r="I145" s="107"/>
      <c r="J145" s="279"/>
    </row>
    <row r="146" spans="1:10" ht="46.5" customHeight="1">
      <c r="A146" s="469"/>
      <c r="B146" s="510"/>
      <c r="C146" s="40" t="s">
        <v>2</v>
      </c>
      <c r="D146" s="7" t="s">
        <v>9</v>
      </c>
      <c r="E146" s="50"/>
      <c r="F146" s="77"/>
      <c r="G146" s="71"/>
      <c r="H146" s="384"/>
      <c r="I146" s="71"/>
      <c r="J146" s="260"/>
    </row>
    <row r="147" spans="1:10" ht="16.5" customHeight="1">
      <c r="A147" s="469"/>
      <c r="B147" s="510"/>
      <c r="C147" s="313" t="s">
        <v>22</v>
      </c>
      <c r="D147" s="314" t="s">
        <v>10</v>
      </c>
      <c r="E147" s="318"/>
      <c r="F147" s="316"/>
      <c r="G147" s="318"/>
      <c r="H147" s="316"/>
      <c r="I147" s="318"/>
      <c r="J147" s="320"/>
    </row>
    <row r="148" spans="1:10" ht="45.75" customHeight="1">
      <c r="A148" s="469"/>
      <c r="B148" s="510"/>
      <c r="C148" s="40" t="s">
        <v>3</v>
      </c>
      <c r="D148" s="7" t="s">
        <v>11</v>
      </c>
      <c r="E148" s="71"/>
      <c r="F148" s="128"/>
      <c r="G148" s="71"/>
      <c r="H148" s="128"/>
      <c r="I148" s="123"/>
      <c r="J148" s="260"/>
    </row>
    <row r="149" spans="1:10" ht="42" customHeight="1">
      <c r="A149" s="469"/>
      <c r="B149" s="510"/>
      <c r="C149" s="40" t="s">
        <v>4</v>
      </c>
      <c r="D149" s="32" t="s">
        <v>12</v>
      </c>
      <c r="E149" s="71"/>
      <c r="F149" s="128"/>
      <c r="G149" s="71"/>
      <c r="H149" s="128"/>
      <c r="I149" s="71"/>
      <c r="J149" s="128"/>
    </row>
    <row r="150" spans="1:10" ht="51" customHeight="1" thickBot="1">
      <c r="A150" s="469"/>
      <c r="B150" s="510"/>
      <c r="C150" s="40" t="s">
        <v>5</v>
      </c>
      <c r="D150" s="31" t="s">
        <v>13</v>
      </c>
      <c r="E150" s="309"/>
      <c r="F150" s="438"/>
      <c r="G150" s="309" t="s">
        <v>52</v>
      </c>
      <c r="H150" s="438">
        <v>102</v>
      </c>
      <c r="I150" s="309" t="s">
        <v>76</v>
      </c>
      <c r="J150" s="407">
        <v>305</v>
      </c>
    </row>
    <row r="151" spans="1:10" ht="43.5" customHeight="1" thickBot="1">
      <c r="A151" s="470"/>
      <c r="B151" s="512"/>
      <c r="C151" s="40" t="s">
        <v>6</v>
      </c>
      <c r="D151" s="7" t="s">
        <v>14</v>
      </c>
      <c r="E151" s="454"/>
      <c r="F151" s="130"/>
      <c r="G151" s="309" t="s">
        <v>52</v>
      </c>
      <c r="H151" s="309">
        <v>102</v>
      </c>
      <c r="I151" s="104" t="s">
        <v>76</v>
      </c>
      <c r="J151" s="438">
        <v>305</v>
      </c>
    </row>
    <row r="152" spans="1:10" s="48" customFormat="1" ht="36" customHeight="1" thickBot="1">
      <c r="A152" s="89"/>
      <c r="B152" s="99"/>
      <c r="C152" s="90" t="s">
        <v>26</v>
      </c>
      <c r="D152" s="101" t="s">
        <v>27</v>
      </c>
      <c r="E152" s="454"/>
      <c r="F152" s="100"/>
      <c r="G152" s="309"/>
      <c r="H152" s="309"/>
      <c r="I152" s="104"/>
      <c r="J152" s="438"/>
    </row>
    <row r="153" spans="1:10" s="38" customFormat="1" ht="16.5" customHeight="1" thickBot="1">
      <c r="A153" s="109"/>
      <c r="B153" s="110"/>
      <c r="C153" s="20"/>
      <c r="D153" s="20"/>
      <c r="E153" s="9"/>
      <c r="F153" s="21"/>
      <c r="G153" s="9"/>
      <c r="H153" s="21"/>
      <c r="I153" s="9"/>
      <c r="J153" s="21"/>
    </row>
    <row r="154" spans="1:10" s="38" customFormat="1" ht="47.25" customHeight="1" thickBot="1">
      <c r="A154" s="492" t="s">
        <v>19</v>
      </c>
      <c r="B154" s="489">
        <f>+B145+1</f>
        <v>44456</v>
      </c>
      <c r="C154" s="45" t="s">
        <v>1</v>
      </c>
      <c r="D154" s="31" t="s">
        <v>8</v>
      </c>
      <c r="E154" s="71"/>
      <c r="F154" s="128"/>
      <c r="G154" s="454"/>
      <c r="H154" s="131"/>
      <c r="I154" s="71"/>
      <c r="J154" s="128"/>
    </row>
    <row r="155" spans="1:10" s="38" customFormat="1" ht="45" customHeight="1">
      <c r="A155" s="493"/>
      <c r="B155" s="490"/>
      <c r="C155" s="40" t="s">
        <v>2</v>
      </c>
      <c r="D155" s="7" t="s">
        <v>9</v>
      </c>
      <c r="E155" s="71"/>
      <c r="F155" s="128"/>
      <c r="G155" s="454"/>
      <c r="H155" s="129"/>
      <c r="I155" s="71"/>
      <c r="J155" s="128"/>
    </row>
    <row r="156" spans="1:10" ht="20.25" customHeight="1" thickBot="1">
      <c r="A156" s="493"/>
      <c r="B156" s="490"/>
      <c r="C156" s="313" t="s">
        <v>22</v>
      </c>
      <c r="D156" s="314" t="s">
        <v>10</v>
      </c>
      <c r="E156" s="318"/>
      <c r="F156" s="316"/>
      <c r="G156" s="318"/>
      <c r="H156" s="316"/>
      <c r="I156" s="318"/>
      <c r="J156" s="320"/>
    </row>
    <row r="157" spans="1:10" ht="48" customHeight="1" thickBot="1">
      <c r="A157" s="493"/>
      <c r="B157" s="490"/>
      <c r="C157" s="40" t="s">
        <v>3</v>
      </c>
      <c r="D157" s="7" t="s">
        <v>11</v>
      </c>
      <c r="E157" s="71"/>
      <c r="F157" s="128"/>
      <c r="G157" s="71"/>
      <c r="H157" s="128"/>
      <c r="I157" s="454"/>
      <c r="J157" s="128"/>
    </row>
    <row r="158" spans="1:10" ht="46.5" customHeight="1">
      <c r="A158" s="493"/>
      <c r="B158" s="490"/>
      <c r="C158" s="41" t="s">
        <v>4</v>
      </c>
      <c r="D158" s="32" t="s">
        <v>12</v>
      </c>
      <c r="E158" s="71"/>
      <c r="F158" s="128"/>
      <c r="G158" s="71"/>
      <c r="H158" s="128"/>
      <c r="I158" s="454"/>
      <c r="J158" s="128"/>
    </row>
    <row r="159" spans="1:10" ht="45.75" customHeight="1">
      <c r="A159" s="493"/>
      <c r="B159" s="490"/>
      <c r="C159" s="40" t="s">
        <v>5</v>
      </c>
      <c r="D159" s="31" t="s">
        <v>13</v>
      </c>
      <c r="E159" s="71"/>
      <c r="F159" s="128"/>
      <c r="G159" s="71"/>
      <c r="H159" s="128"/>
      <c r="I159" s="71"/>
      <c r="J159" s="128"/>
    </row>
    <row r="160" spans="1:10" ht="48.75" customHeight="1">
      <c r="A160" s="493"/>
      <c r="B160" s="490"/>
      <c r="C160" s="40" t="s">
        <v>6</v>
      </c>
      <c r="D160" s="7" t="s">
        <v>14</v>
      </c>
      <c r="E160" s="52"/>
      <c r="F160" s="24"/>
      <c r="G160" s="52"/>
      <c r="H160" s="77"/>
      <c r="I160" s="50"/>
      <c r="J160" s="280"/>
    </row>
    <row r="161" spans="1:10" s="48" customFormat="1" ht="16.5" customHeight="1" thickBot="1">
      <c r="A161" s="89"/>
      <c r="B161" s="99"/>
      <c r="C161" s="90" t="s">
        <v>26</v>
      </c>
      <c r="D161" s="101" t="s">
        <v>27</v>
      </c>
      <c r="E161" s="98"/>
      <c r="F161" s="100"/>
      <c r="G161" s="52"/>
      <c r="H161" s="100"/>
      <c r="I161" s="50"/>
      <c r="J161" s="266"/>
    </row>
    <row r="162" spans="1:10" ht="15.75" thickBot="1">
      <c r="A162" s="35"/>
      <c r="B162" s="36"/>
      <c r="C162" s="20"/>
      <c r="D162" s="20"/>
      <c r="E162" s="9"/>
      <c r="F162" s="21"/>
      <c r="G162" s="9"/>
      <c r="H162" s="21"/>
      <c r="I162" s="9"/>
      <c r="J162" s="21"/>
    </row>
    <row r="163" spans="1:10" ht="36.75" customHeight="1" thickBot="1">
      <c r="A163" s="457" t="s">
        <v>21</v>
      </c>
      <c r="B163" s="509">
        <f>+B154+1</f>
        <v>44457</v>
      </c>
      <c r="C163" s="45" t="s">
        <v>1</v>
      </c>
      <c r="D163" s="31" t="s">
        <v>8</v>
      </c>
      <c r="E163" s="107" t="s">
        <v>95</v>
      </c>
      <c r="F163" s="131" t="s">
        <v>61</v>
      </c>
      <c r="G163" s="106"/>
      <c r="H163" s="131"/>
      <c r="I163" s="107"/>
      <c r="J163" s="272"/>
    </row>
    <row r="164" spans="1:10" ht="38.25" customHeight="1">
      <c r="A164" s="457"/>
      <c r="B164" s="510"/>
      <c r="C164" s="40" t="s">
        <v>2</v>
      </c>
      <c r="D164" s="7" t="s">
        <v>9</v>
      </c>
      <c r="E164" s="107" t="s">
        <v>95</v>
      </c>
      <c r="F164" s="128" t="s">
        <v>61</v>
      </c>
      <c r="G164" s="50"/>
      <c r="H164" s="129"/>
      <c r="I164" s="88"/>
      <c r="J164" s="269"/>
    </row>
    <row r="165" spans="1:10" ht="16.5" thickBot="1">
      <c r="A165" s="457"/>
      <c r="B165" s="510"/>
      <c r="C165" s="313" t="s">
        <v>22</v>
      </c>
      <c r="D165" s="314" t="s">
        <v>10</v>
      </c>
      <c r="E165" s="315"/>
      <c r="F165" s="316"/>
      <c r="G165" s="326"/>
      <c r="H165" s="330"/>
      <c r="I165" s="331"/>
      <c r="J165" s="332"/>
    </row>
    <row r="166" spans="1:10" ht="38.25" customHeight="1" thickBot="1">
      <c r="A166" s="457"/>
      <c r="B166" s="510"/>
      <c r="C166" s="40" t="s">
        <v>3</v>
      </c>
      <c r="D166" s="7" t="s">
        <v>11</v>
      </c>
      <c r="E166" s="52"/>
      <c r="F166" s="85"/>
      <c r="G166" s="107"/>
      <c r="H166" s="131"/>
      <c r="I166" s="107" t="s">
        <v>95</v>
      </c>
      <c r="J166" s="131" t="s">
        <v>61</v>
      </c>
    </row>
    <row r="167" spans="1:10" ht="38.25" customHeight="1">
      <c r="A167" s="457"/>
      <c r="B167" s="510"/>
      <c r="C167" s="41" t="s">
        <v>4</v>
      </c>
      <c r="D167" s="32" t="s">
        <v>12</v>
      </c>
      <c r="E167" s="10"/>
      <c r="F167" s="42"/>
      <c r="G167" s="107"/>
      <c r="H167" s="128"/>
      <c r="I167" s="107" t="s">
        <v>95</v>
      </c>
      <c r="J167" s="128" t="s">
        <v>61</v>
      </c>
    </row>
    <row r="168" spans="1:10" ht="15.75">
      <c r="A168" s="457"/>
      <c r="B168" s="510"/>
      <c r="C168" s="40" t="s">
        <v>5</v>
      </c>
      <c r="D168" s="31" t="s">
        <v>13</v>
      </c>
      <c r="E168" s="10"/>
      <c r="F168" s="23"/>
      <c r="G168" s="10"/>
      <c r="H168" s="23"/>
      <c r="I168" s="10"/>
      <c r="J168" s="274"/>
    </row>
    <row r="169" spans="1:10" ht="16.5" thickBot="1">
      <c r="A169" s="458"/>
      <c r="B169" s="511"/>
      <c r="C169" s="122" t="s">
        <v>6</v>
      </c>
      <c r="D169" s="44" t="s">
        <v>14</v>
      </c>
      <c r="E169" s="11"/>
      <c r="F169" s="27"/>
      <c r="G169" s="11"/>
      <c r="H169" s="27"/>
      <c r="I169" s="11"/>
      <c r="J169" s="281"/>
    </row>
    <row r="170" spans="1:10" ht="16.5" customHeight="1" thickBot="1">
      <c r="A170" s="18"/>
      <c r="B170" s="19"/>
      <c r="C170" s="20"/>
      <c r="D170" s="20"/>
      <c r="E170" s="9"/>
      <c r="F170" s="21"/>
      <c r="G170" s="9"/>
      <c r="H170" s="21"/>
      <c r="I170" s="9"/>
      <c r="J170" s="21"/>
    </row>
    <row r="171" spans="1:10" ht="42" customHeight="1" thickBot="1">
      <c r="A171" s="468" t="s">
        <v>20</v>
      </c>
      <c r="B171" s="471">
        <f>+B118+7</f>
        <v>44459</v>
      </c>
      <c r="C171" s="30" t="s">
        <v>1</v>
      </c>
      <c r="D171" s="26" t="s">
        <v>8</v>
      </c>
      <c r="E171" s="302"/>
      <c r="F171" s="131"/>
      <c r="G171" s="302"/>
      <c r="H171" s="131"/>
      <c r="I171" s="302"/>
      <c r="J171" s="131"/>
    </row>
    <row r="172" spans="1:10" ht="42" customHeight="1">
      <c r="A172" s="469"/>
      <c r="B172" s="460"/>
      <c r="C172" s="22" t="s">
        <v>2</v>
      </c>
      <c r="D172" s="6" t="s">
        <v>9</v>
      </c>
      <c r="E172" s="302"/>
      <c r="F172" s="131"/>
      <c r="G172" s="302"/>
      <c r="H172" s="131"/>
      <c r="I172" s="302"/>
      <c r="J172" s="131"/>
    </row>
    <row r="173" spans="1:10" ht="16.5" customHeight="1">
      <c r="A173" s="469"/>
      <c r="B173" s="460"/>
      <c r="C173" s="322" t="s">
        <v>22</v>
      </c>
      <c r="D173" s="325" t="s">
        <v>10</v>
      </c>
      <c r="E173" s="318"/>
      <c r="F173" s="316"/>
      <c r="G173" s="318"/>
      <c r="H173" s="316"/>
      <c r="I173" s="319"/>
      <c r="J173" s="320"/>
    </row>
    <row r="174" spans="1:10" ht="47.25" customHeight="1">
      <c r="A174" s="469"/>
      <c r="B174" s="460"/>
      <c r="C174" s="22" t="s">
        <v>3</v>
      </c>
      <c r="D174" s="6" t="s">
        <v>11</v>
      </c>
      <c r="E174" s="50"/>
      <c r="F174" s="129"/>
      <c r="G174" s="71"/>
      <c r="H174" s="128"/>
      <c r="I174" s="303"/>
      <c r="J174" s="268"/>
    </row>
    <row r="175" spans="1:10" ht="44.25" customHeight="1">
      <c r="A175" s="469"/>
      <c r="B175" s="460"/>
      <c r="C175" s="22" t="s">
        <v>4</v>
      </c>
      <c r="D175" s="25" t="s">
        <v>12</v>
      </c>
      <c r="E175" s="50"/>
      <c r="F175" s="129"/>
      <c r="G175" s="71"/>
      <c r="H175" s="128"/>
      <c r="I175" s="104"/>
      <c r="J175" s="268"/>
    </row>
    <row r="176" spans="1:10" ht="40.5" customHeight="1" thickBot="1">
      <c r="A176" s="469"/>
      <c r="B176" s="460"/>
      <c r="C176" s="22" t="s">
        <v>5</v>
      </c>
      <c r="D176" s="26" t="s">
        <v>13</v>
      </c>
      <c r="E176" s="52" t="s">
        <v>77</v>
      </c>
      <c r="F176" s="130" t="s">
        <v>45</v>
      </c>
      <c r="G176" s="52" t="s">
        <v>77</v>
      </c>
      <c r="H176" s="130" t="s">
        <v>45</v>
      </c>
      <c r="I176" s="52" t="s">
        <v>77</v>
      </c>
      <c r="J176" s="130" t="s">
        <v>45</v>
      </c>
    </row>
    <row r="177" spans="1:10" ht="40.5" customHeight="1" thickBot="1">
      <c r="A177" s="470"/>
      <c r="B177" s="461"/>
      <c r="C177" s="33" t="s">
        <v>6</v>
      </c>
      <c r="D177" s="34" t="s">
        <v>14</v>
      </c>
      <c r="E177" s="104" t="s">
        <v>76</v>
      </c>
      <c r="F177" s="438" t="s">
        <v>47</v>
      </c>
      <c r="G177" s="107" t="s">
        <v>95</v>
      </c>
      <c r="H177" s="131" t="s">
        <v>61</v>
      </c>
      <c r="I177" s="309" t="s">
        <v>52</v>
      </c>
      <c r="J177" s="309" t="s">
        <v>62</v>
      </c>
    </row>
    <row r="178" spans="1:10" ht="38.25" customHeight="1" thickBot="1">
      <c r="A178" s="470"/>
      <c r="B178" s="461"/>
      <c r="C178" s="93" t="s">
        <v>26</v>
      </c>
      <c r="D178" s="121" t="s">
        <v>27</v>
      </c>
      <c r="E178" s="104" t="s">
        <v>76</v>
      </c>
      <c r="F178" s="438" t="s">
        <v>47</v>
      </c>
      <c r="G178" s="107" t="s">
        <v>95</v>
      </c>
      <c r="H178" s="128" t="s">
        <v>61</v>
      </c>
      <c r="I178" s="309" t="s">
        <v>52</v>
      </c>
      <c r="J178" s="309" t="s">
        <v>62</v>
      </c>
    </row>
    <row r="179" spans="1:10" ht="16.5" customHeight="1" thickBot="1">
      <c r="A179" s="35"/>
      <c r="B179" s="36"/>
      <c r="C179" s="20"/>
      <c r="D179" s="20"/>
      <c r="E179" s="9"/>
      <c r="F179" s="21"/>
      <c r="G179" s="9"/>
      <c r="H179" s="21"/>
      <c r="I179" s="448"/>
      <c r="J179" s="449"/>
    </row>
    <row r="180" spans="1:10" ht="44.25" customHeight="1" thickBot="1">
      <c r="A180" s="468" t="s">
        <v>16</v>
      </c>
      <c r="B180" s="471">
        <f>+B171+1</f>
        <v>44460</v>
      </c>
      <c r="C180" s="30" t="s">
        <v>1</v>
      </c>
      <c r="D180" s="31" t="s">
        <v>8</v>
      </c>
      <c r="E180" s="106"/>
      <c r="F180" s="80"/>
      <c r="G180" s="50"/>
      <c r="H180" s="129"/>
      <c r="I180" s="107"/>
      <c r="J180" s="276"/>
    </row>
    <row r="181" spans="1:10" ht="48" customHeight="1">
      <c r="A181" s="469"/>
      <c r="B181" s="460"/>
      <c r="C181" s="22" t="s">
        <v>2</v>
      </c>
      <c r="D181" s="7" t="s">
        <v>9</v>
      </c>
      <c r="E181" s="107"/>
      <c r="F181" s="77"/>
      <c r="G181" s="50"/>
      <c r="H181" s="129"/>
      <c r="I181" s="71"/>
      <c r="J181" s="277"/>
    </row>
    <row r="182" spans="1:10" ht="16.5" customHeight="1" thickBot="1">
      <c r="A182" s="469"/>
      <c r="B182" s="460"/>
      <c r="C182" s="322" t="s">
        <v>22</v>
      </c>
      <c r="D182" s="325" t="s">
        <v>10</v>
      </c>
      <c r="E182" s="318"/>
      <c r="F182" s="334"/>
      <c r="G182" s="326"/>
      <c r="H182" s="334"/>
      <c r="I182" s="326"/>
      <c r="J182" s="335"/>
    </row>
    <row r="183" spans="1:10" ht="45" customHeight="1" thickBot="1">
      <c r="A183" s="469"/>
      <c r="B183" s="460"/>
      <c r="C183" s="22" t="s">
        <v>3</v>
      </c>
      <c r="D183" s="6" t="s">
        <v>11</v>
      </c>
      <c r="E183" s="107"/>
      <c r="F183" s="128"/>
      <c r="G183" s="71"/>
      <c r="H183" s="128"/>
      <c r="I183" s="50"/>
      <c r="J183" s="129"/>
    </row>
    <row r="184" spans="1:10" ht="44.25" customHeight="1">
      <c r="A184" s="469"/>
      <c r="B184" s="460"/>
      <c r="C184" s="22" t="s">
        <v>4</v>
      </c>
      <c r="D184" s="32" t="s">
        <v>12</v>
      </c>
      <c r="E184" s="107"/>
      <c r="F184" s="128"/>
      <c r="G184" s="71"/>
      <c r="H184" s="128"/>
      <c r="I184" s="50"/>
      <c r="J184" s="129"/>
    </row>
    <row r="185" spans="1:10" ht="48" customHeight="1">
      <c r="A185" s="469"/>
      <c r="B185" s="460"/>
      <c r="C185" s="22" t="s">
        <v>5</v>
      </c>
      <c r="D185" s="31" t="s">
        <v>13</v>
      </c>
      <c r="E185" s="52" t="s">
        <v>93</v>
      </c>
      <c r="F185" s="128" t="s">
        <v>94</v>
      </c>
      <c r="G185" s="52" t="s">
        <v>93</v>
      </c>
      <c r="H185" s="128" t="s">
        <v>94</v>
      </c>
      <c r="I185" s="52" t="s">
        <v>93</v>
      </c>
      <c r="J185" s="128" t="s">
        <v>94</v>
      </c>
    </row>
    <row r="186" spans="1:10" ht="48" customHeight="1">
      <c r="A186" s="470"/>
      <c r="B186" s="461"/>
      <c r="C186" s="33" t="s">
        <v>6</v>
      </c>
      <c r="D186" s="34" t="s">
        <v>14</v>
      </c>
      <c r="E186" s="52" t="s">
        <v>87</v>
      </c>
      <c r="F186" s="130" t="s">
        <v>45</v>
      </c>
      <c r="G186" s="52" t="s">
        <v>87</v>
      </c>
      <c r="H186" s="130" t="s">
        <v>45</v>
      </c>
      <c r="I186" s="52" t="s">
        <v>87</v>
      </c>
      <c r="J186" s="130" t="s">
        <v>45</v>
      </c>
    </row>
    <row r="187" spans="1:10" ht="40.5" customHeight="1" thickBot="1">
      <c r="A187" s="470"/>
      <c r="B187" s="461"/>
      <c r="C187" s="93" t="s">
        <v>26</v>
      </c>
      <c r="D187" s="121" t="s">
        <v>27</v>
      </c>
      <c r="E187" s="52" t="s">
        <v>88</v>
      </c>
      <c r="F187" s="130" t="s">
        <v>45</v>
      </c>
      <c r="G187" s="52" t="s">
        <v>88</v>
      </c>
      <c r="H187" s="130" t="s">
        <v>45</v>
      </c>
      <c r="I187" s="52" t="s">
        <v>88</v>
      </c>
      <c r="J187" s="130" t="s">
        <v>45</v>
      </c>
    </row>
    <row r="188" spans="1:10" ht="16.5" customHeight="1" thickBot="1">
      <c r="A188" s="35"/>
      <c r="B188" s="36"/>
      <c r="C188" s="20"/>
      <c r="D188" s="20"/>
      <c r="E188" s="9"/>
      <c r="F188" s="21"/>
      <c r="G188" s="9"/>
      <c r="H188" s="21"/>
      <c r="I188" s="9"/>
      <c r="J188" s="21"/>
    </row>
    <row r="189" spans="1:10" ht="40.5" customHeight="1">
      <c r="A189" s="468" t="s">
        <v>17</v>
      </c>
      <c r="B189" s="471">
        <f>+B180+1</f>
        <v>44461</v>
      </c>
      <c r="C189" s="30" t="s">
        <v>1</v>
      </c>
      <c r="D189" s="31" t="s">
        <v>8</v>
      </c>
      <c r="E189" s="107"/>
      <c r="F189" s="131"/>
      <c r="G189" s="52"/>
      <c r="H189" s="128"/>
      <c r="I189" s="71"/>
      <c r="J189" s="129"/>
    </row>
    <row r="190" spans="1:10" ht="39.75" customHeight="1">
      <c r="A190" s="469"/>
      <c r="B190" s="460"/>
      <c r="C190" s="22" t="s">
        <v>2</v>
      </c>
      <c r="D190" s="7" t="s">
        <v>9</v>
      </c>
      <c r="E190" s="71"/>
      <c r="F190" s="128"/>
      <c r="G190" s="52"/>
      <c r="H190" s="128"/>
      <c r="I190" s="71"/>
      <c r="J190" s="129"/>
    </row>
    <row r="191" spans="1:10" ht="16.5" customHeight="1">
      <c r="A191" s="469"/>
      <c r="B191" s="460"/>
      <c r="C191" s="322" t="s">
        <v>22</v>
      </c>
      <c r="D191" s="314" t="s">
        <v>10</v>
      </c>
      <c r="E191" s="315"/>
      <c r="F191" s="323"/>
      <c r="G191" s="315"/>
      <c r="H191" s="323"/>
      <c r="I191" s="315"/>
      <c r="J191" s="324"/>
    </row>
    <row r="192" spans="1:10" ht="48" customHeight="1">
      <c r="A192" s="469"/>
      <c r="B192" s="460"/>
      <c r="C192" s="22" t="s">
        <v>3</v>
      </c>
      <c r="D192" s="7" t="s">
        <v>11</v>
      </c>
      <c r="E192" s="71"/>
      <c r="F192" s="128"/>
      <c r="G192" s="71"/>
      <c r="H192" s="128"/>
      <c r="I192" s="71"/>
      <c r="J192" s="128"/>
    </row>
    <row r="193" spans="1:10" ht="48" customHeight="1">
      <c r="A193" s="469"/>
      <c r="B193" s="460"/>
      <c r="C193" s="22" t="s">
        <v>4</v>
      </c>
      <c r="D193" s="32" t="s">
        <v>12</v>
      </c>
      <c r="E193" s="71"/>
      <c r="F193" s="129"/>
      <c r="G193" s="71"/>
      <c r="H193" s="128"/>
      <c r="I193" s="71"/>
      <c r="J193" s="258"/>
    </row>
    <row r="194" spans="1:10" ht="48" customHeight="1">
      <c r="A194" s="469"/>
      <c r="B194" s="460"/>
      <c r="C194" s="22" t="s">
        <v>5</v>
      </c>
      <c r="D194" s="31" t="s">
        <v>13</v>
      </c>
      <c r="E194" s="309" t="s">
        <v>99</v>
      </c>
      <c r="F194" s="129" t="s">
        <v>45</v>
      </c>
      <c r="G194" s="309" t="s">
        <v>99</v>
      </c>
      <c r="H194" s="129" t="s">
        <v>45</v>
      </c>
      <c r="I194" s="309" t="s">
        <v>99</v>
      </c>
      <c r="J194" s="129" t="s">
        <v>45</v>
      </c>
    </row>
    <row r="195" spans="1:10" ht="43.5" customHeight="1" thickBot="1">
      <c r="A195" s="470"/>
      <c r="B195" s="461"/>
      <c r="C195" s="22" t="s">
        <v>6</v>
      </c>
      <c r="D195" s="37" t="s">
        <v>14</v>
      </c>
      <c r="E195" s="309" t="s">
        <v>52</v>
      </c>
      <c r="F195" s="446" t="s">
        <v>62</v>
      </c>
      <c r="G195" s="104" t="s">
        <v>84</v>
      </c>
      <c r="H195" s="130" t="s">
        <v>47</v>
      </c>
      <c r="I195" s="52" t="s">
        <v>85</v>
      </c>
      <c r="J195" s="430" t="s">
        <v>61</v>
      </c>
    </row>
    <row r="196" spans="1:10" ht="47.25" customHeight="1" thickBot="1">
      <c r="A196" s="89"/>
      <c r="B196" s="99"/>
      <c r="C196" s="93" t="s">
        <v>26</v>
      </c>
      <c r="D196" s="121" t="s">
        <v>27</v>
      </c>
      <c r="E196" s="309" t="s">
        <v>52</v>
      </c>
      <c r="F196" s="447" t="s">
        <v>62</v>
      </c>
      <c r="G196" s="104" t="s">
        <v>76</v>
      </c>
      <c r="H196" s="130" t="s">
        <v>47</v>
      </c>
      <c r="I196" s="52" t="s">
        <v>86</v>
      </c>
      <c r="J196" s="427" t="s">
        <v>61</v>
      </c>
    </row>
    <row r="197" spans="1:10" ht="16.5" customHeight="1" thickBot="1">
      <c r="A197" s="363"/>
      <c r="B197" s="364"/>
      <c r="C197" s="90"/>
      <c r="D197" s="365"/>
      <c r="E197" s="71"/>
      <c r="F197" s="366"/>
      <c r="G197" s="362"/>
      <c r="H197" s="367"/>
      <c r="I197" s="368"/>
      <c r="J197" s="369"/>
    </row>
    <row r="198" spans="1:10" ht="43.5" customHeight="1">
      <c r="A198" s="514" t="s">
        <v>18</v>
      </c>
      <c r="B198" s="494">
        <f>+B189+1</f>
        <v>44462</v>
      </c>
      <c r="C198" s="22" t="s">
        <v>1</v>
      </c>
      <c r="D198" s="7" t="s">
        <v>8</v>
      </c>
      <c r="E198" s="106"/>
      <c r="F198" s="80"/>
      <c r="G198" s="88"/>
      <c r="H198" s="80"/>
      <c r="I198" s="107"/>
      <c r="J198" s="262"/>
    </row>
    <row r="199" spans="1:10" ht="33" customHeight="1">
      <c r="A199" s="515"/>
      <c r="B199" s="460"/>
      <c r="C199" s="22" t="s">
        <v>2</v>
      </c>
      <c r="D199" s="7" t="s">
        <v>9</v>
      </c>
      <c r="E199" s="50"/>
      <c r="F199" s="77"/>
      <c r="G199" s="71"/>
      <c r="H199" s="129"/>
      <c r="I199" s="71"/>
      <c r="J199" s="258"/>
    </row>
    <row r="200" spans="1:10" ht="16.5" customHeight="1">
      <c r="A200" s="515"/>
      <c r="B200" s="460"/>
      <c r="C200" s="322" t="s">
        <v>22</v>
      </c>
      <c r="D200" s="314" t="s">
        <v>10</v>
      </c>
      <c r="E200" s="318"/>
      <c r="F200" s="316"/>
      <c r="G200" s="318"/>
      <c r="H200" s="316"/>
      <c r="I200" s="318"/>
      <c r="J200" s="320"/>
    </row>
    <row r="201" spans="1:10" ht="48" customHeight="1">
      <c r="A201" s="515"/>
      <c r="B201" s="460"/>
      <c r="C201" s="22" t="s">
        <v>3</v>
      </c>
      <c r="D201" s="7" t="s">
        <v>11</v>
      </c>
      <c r="E201" s="71"/>
      <c r="F201" s="128"/>
      <c r="G201" s="71"/>
      <c r="H201" s="128"/>
      <c r="I201" s="71"/>
      <c r="J201" s="260"/>
    </row>
    <row r="202" spans="1:10" ht="51" customHeight="1">
      <c r="A202" s="515"/>
      <c r="B202" s="460"/>
      <c r="C202" s="22" t="s">
        <v>4</v>
      </c>
      <c r="D202" s="32" t="s">
        <v>12</v>
      </c>
      <c r="E202" s="71"/>
      <c r="F202" s="130"/>
      <c r="G202" s="71"/>
      <c r="H202" s="130"/>
      <c r="I202" s="71"/>
      <c r="J202" s="130"/>
    </row>
    <row r="203" spans="1:10" ht="45.75" customHeight="1" thickBot="1">
      <c r="A203" s="515"/>
      <c r="B203" s="460"/>
      <c r="C203" s="22" t="s">
        <v>5</v>
      </c>
      <c r="D203" s="31" t="s">
        <v>13</v>
      </c>
      <c r="E203" s="309" t="s">
        <v>48</v>
      </c>
      <c r="F203" s="438" t="s">
        <v>59</v>
      </c>
      <c r="G203" s="309" t="s">
        <v>48</v>
      </c>
      <c r="H203" s="309" t="s">
        <v>59</v>
      </c>
      <c r="I203" s="309" t="s">
        <v>48</v>
      </c>
      <c r="J203" s="309" t="s">
        <v>59</v>
      </c>
    </row>
    <row r="204" spans="1:10" ht="45.75" customHeight="1" thickBot="1">
      <c r="A204" s="516"/>
      <c r="B204" s="461"/>
      <c r="C204" s="371" t="s">
        <v>6</v>
      </c>
      <c r="D204" s="37" t="s">
        <v>14</v>
      </c>
      <c r="E204" s="454" t="s">
        <v>50</v>
      </c>
      <c r="F204" s="409">
        <v>313</v>
      </c>
      <c r="G204" s="309" t="s">
        <v>52</v>
      </c>
      <c r="H204" s="445">
        <v>102</v>
      </c>
      <c r="I204" s="104" t="s">
        <v>83</v>
      </c>
      <c r="J204" s="438">
        <v>305</v>
      </c>
    </row>
    <row r="205" spans="1:10" ht="37.5" customHeight="1" thickBot="1">
      <c r="A205" s="517"/>
      <c r="B205" s="462"/>
      <c r="C205" s="93" t="s">
        <v>26</v>
      </c>
      <c r="D205" s="121" t="s">
        <v>27</v>
      </c>
      <c r="E205" s="454" t="s">
        <v>50</v>
      </c>
      <c r="F205" s="429" t="s">
        <v>60</v>
      </c>
      <c r="G205" s="309" t="s">
        <v>52</v>
      </c>
      <c r="H205" s="271" t="s">
        <v>64</v>
      </c>
      <c r="I205" s="104" t="s">
        <v>74</v>
      </c>
      <c r="J205" s="438">
        <v>305</v>
      </c>
    </row>
    <row r="206" spans="1:10" s="38" customFormat="1" ht="16.5" customHeight="1" thickBot="1">
      <c r="A206" s="35"/>
      <c r="B206" s="36"/>
      <c r="C206" s="20"/>
      <c r="D206" s="20"/>
      <c r="E206" s="52"/>
      <c r="F206" s="21"/>
      <c r="G206" s="50"/>
      <c r="H206" s="21"/>
      <c r="I206" s="9"/>
      <c r="J206" s="21"/>
    </row>
    <row r="207" spans="1:10" s="38" customFormat="1" ht="40.5" customHeight="1" thickBot="1">
      <c r="A207" s="473" t="s">
        <v>19</v>
      </c>
      <c r="B207" s="489">
        <f>+B198+1</f>
        <v>44463</v>
      </c>
      <c r="C207" s="45" t="s">
        <v>1</v>
      </c>
      <c r="D207" s="31" t="s">
        <v>8</v>
      </c>
      <c r="E207" s="71"/>
      <c r="F207" s="128"/>
      <c r="G207" s="454" t="s">
        <v>50</v>
      </c>
      <c r="H207" s="131" t="s">
        <v>60</v>
      </c>
      <c r="I207" s="71"/>
      <c r="J207" s="128"/>
    </row>
    <row r="208" spans="1:10" s="38" customFormat="1" ht="38.25" customHeight="1">
      <c r="A208" s="474"/>
      <c r="B208" s="491"/>
      <c r="C208" s="40" t="s">
        <v>2</v>
      </c>
      <c r="D208" s="7" t="s">
        <v>9</v>
      </c>
      <c r="E208" s="71"/>
      <c r="F208" s="128"/>
      <c r="G208" s="454" t="s">
        <v>50</v>
      </c>
      <c r="H208" s="407" t="s">
        <v>60</v>
      </c>
      <c r="I208" s="71"/>
      <c r="J208" s="128"/>
    </row>
    <row r="209" spans="1:10" ht="16.5" customHeight="1" thickBot="1">
      <c r="A209" s="474"/>
      <c r="B209" s="491"/>
      <c r="C209" s="313" t="s">
        <v>22</v>
      </c>
      <c r="D209" s="314" t="s">
        <v>10</v>
      </c>
      <c r="E209" s="315"/>
      <c r="F209" s="316"/>
      <c r="G209" s="315"/>
      <c r="H209" s="316"/>
      <c r="I209" s="315"/>
      <c r="J209" s="320"/>
    </row>
    <row r="210" spans="1:10" ht="44.25" customHeight="1" thickBot="1">
      <c r="A210" s="474"/>
      <c r="B210" s="491"/>
      <c r="C210" s="40" t="s">
        <v>3</v>
      </c>
      <c r="D210" s="7" t="s">
        <v>11</v>
      </c>
      <c r="E210" s="71"/>
      <c r="F210" s="128"/>
      <c r="G210" s="71"/>
      <c r="H210" s="128"/>
      <c r="I210" s="454" t="s">
        <v>50</v>
      </c>
      <c r="J210" s="128" t="s">
        <v>60</v>
      </c>
    </row>
    <row r="211" spans="1:10" ht="45" customHeight="1">
      <c r="A211" s="474"/>
      <c r="B211" s="491"/>
      <c r="C211" s="41" t="s">
        <v>4</v>
      </c>
      <c r="D211" s="32" t="s">
        <v>12</v>
      </c>
      <c r="E211" s="71"/>
      <c r="F211" s="128"/>
      <c r="G211" s="71"/>
      <c r="H211" s="128"/>
      <c r="I211" s="454" t="s">
        <v>50</v>
      </c>
      <c r="J211" s="128" t="s">
        <v>60</v>
      </c>
    </row>
    <row r="212" spans="1:10" ht="41.25" customHeight="1">
      <c r="A212" s="474"/>
      <c r="B212" s="491"/>
      <c r="C212" s="40" t="s">
        <v>5</v>
      </c>
      <c r="D212" s="31" t="s">
        <v>13</v>
      </c>
      <c r="E212" s="71"/>
      <c r="F212" s="128"/>
      <c r="G212" s="71"/>
      <c r="H212" s="128"/>
      <c r="I212" s="52"/>
      <c r="J212" s="128"/>
    </row>
    <row r="213" spans="1:10" ht="40.5" customHeight="1" thickBot="1">
      <c r="A213" s="474"/>
      <c r="B213" s="491"/>
      <c r="C213" s="371" t="s">
        <v>6</v>
      </c>
      <c r="D213" s="37" t="s">
        <v>14</v>
      </c>
      <c r="E213" s="52"/>
      <c r="F213" s="24"/>
      <c r="G213" s="50"/>
      <c r="H213" s="281"/>
      <c r="I213" s="52"/>
      <c r="J213" s="370"/>
    </row>
    <row r="214" spans="1:10" ht="40.5" customHeight="1" thickBot="1">
      <c r="A214" s="513"/>
      <c r="B214" s="504"/>
      <c r="C214" s="93" t="s">
        <v>26</v>
      </c>
      <c r="D214" s="121" t="s">
        <v>27</v>
      </c>
      <c r="E214" s="264"/>
      <c r="F214" s="29"/>
      <c r="G214" s="282"/>
      <c r="H214" s="376"/>
      <c r="I214" s="375"/>
      <c r="J214" s="125"/>
    </row>
    <row r="215" spans="1:10" ht="16.5" customHeight="1" thickBot="1">
      <c r="A215" s="18"/>
      <c r="B215" s="19"/>
      <c r="C215" s="20"/>
      <c r="D215" s="20"/>
      <c r="E215" s="373"/>
      <c r="F215" s="29"/>
      <c r="G215" s="374"/>
      <c r="H215" s="21"/>
      <c r="I215" s="9"/>
      <c r="J215" s="29"/>
    </row>
    <row r="216" spans="1:10" ht="42" customHeight="1" thickBot="1">
      <c r="A216" s="457" t="s">
        <v>21</v>
      </c>
      <c r="B216" s="471">
        <f>+B207+1</f>
        <v>44464</v>
      </c>
      <c r="C216" s="45" t="s">
        <v>1</v>
      </c>
      <c r="D216" s="31" t="s">
        <v>8</v>
      </c>
      <c r="E216" s="107" t="s">
        <v>95</v>
      </c>
      <c r="F216" s="131" t="s">
        <v>61</v>
      </c>
      <c r="G216" s="106"/>
      <c r="H216" s="82"/>
      <c r="I216" s="50"/>
      <c r="J216" s="285"/>
    </row>
    <row r="217" spans="1:10" ht="42.75" customHeight="1">
      <c r="A217" s="457"/>
      <c r="B217" s="460"/>
      <c r="C217" s="40" t="s">
        <v>2</v>
      </c>
      <c r="D217" s="7" t="s">
        <v>9</v>
      </c>
      <c r="E217" s="107" t="s">
        <v>95</v>
      </c>
      <c r="F217" s="128" t="s">
        <v>61</v>
      </c>
      <c r="G217" s="50"/>
      <c r="H217" s="83"/>
      <c r="I217" s="50"/>
      <c r="J217" s="286"/>
    </row>
    <row r="218" spans="1:10" ht="16.5" thickBot="1">
      <c r="A218" s="457"/>
      <c r="B218" s="460"/>
      <c r="C218" s="313" t="s">
        <v>22</v>
      </c>
      <c r="D218" s="314" t="s">
        <v>10</v>
      </c>
      <c r="E218" s="315"/>
      <c r="F218" s="316"/>
      <c r="G218" s="315"/>
      <c r="H218" s="317"/>
      <c r="I218" s="315"/>
      <c r="J218" s="329"/>
    </row>
    <row r="219" spans="1:10" ht="42.75" customHeight="1" thickBot="1">
      <c r="A219" s="457"/>
      <c r="B219" s="460"/>
      <c r="C219" s="40" t="s">
        <v>3</v>
      </c>
      <c r="D219" s="7" t="s">
        <v>11</v>
      </c>
      <c r="E219" s="10"/>
      <c r="F219" s="42"/>
      <c r="G219" s="107" t="s">
        <v>95</v>
      </c>
      <c r="H219" s="131" t="s">
        <v>61</v>
      </c>
      <c r="I219" s="107"/>
      <c r="J219" s="131"/>
    </row>
    <row r="220" spans="1:10" ht="33" customHeight="1">
      <c r="A220" s="457"/>
      <c r="B220" s="460"/>
      <c r="C220" s="41" t="s">
        <v>4</v>
      </c>
      <c r="D220" s="32" t="s">
        <v>12</v>
      </c>
      <c r="E220" s="10"/>
      <c r="F220" s="42"/>
      <c r="G220" s="107" t="s">
        <v>95</v>
      </c>
      <c r="H220" s="128" t="s">
        <v>61</v>
      </c>
      <c r="I220" s="107"/>
      <c r="J220" s="128"/>
    </row>
    <row r="221" spans="1:10" ht="15.75">
      <c r="A221" s="457"/>
      <c r="B221" s="460"/>
      <c r="C221" s="22" t="s">
        <v>5</v>
      </c>
      <c r="D221" s="31" t="s">
        <v>13</v>
      </c>
      <c r="E221" s="10"/>
      <c r="F221" s="23"/>
      <c r="G221" s="10"/>
      <c r="H221" s="23"/>
      <c r="I221" s="10"/>
      <c r="J221" s="274"/>
    </row>
    <row r="222" spans="1:10" ht="16.5" thickBot="1">
      <c r="A222" s="458"/>
      <c r="B222" s="462"/>
      <c r="C222" s="43" t="s">
        <v>6</v>
      </c>
      <c r="D222" s="44" t="s">
        <v>14</v>
      </c>
      <c r="E222" s="11"/>
      <c r="F222" s="27"/>
      <c r="G222" s="11"/>
      <c r="H222" s="27"/>
      <c r="I222" s="11"/>
      <c r="J222" s="281"/>
    </row>
    <row r="223" spans="1:10" ht="16.5" customHeight="1" thickBot="1">
      <c r="A223" s="18"/>
      <c r="B223" s="19"/>
      <c r="C223" s="20"/>
      <c r="D223" s="20"/>
      <c r="E223" s="9"/>
      <c r="F223" s="21"/>
      <c r="G223" s="9"/>
      <c r="H223" s="21"/>
      <c r="I223" s="9"/>
      <c r="J223" s="21"/>
    </row>
    <row r="224" spans="1:10" ht="42.75" customHeight="1" thickBot="1">
      <c r="A224" s="468" t="s">
        <v>20</v>
      </c>
      <c r="B224" s="471">
        <f>+B216+2</f>
        <v>44466</v>
      </c>
      <c r="C224" s="30" t="s">
        <v>1</v>
      </c>
      <c r="D224" s="26" t="s">
        <v>8</v>
      </c>
      <c r="E224" s="302"/>
      <c r="F224" s="131"/>
      <c r="G224" s="302"/>
      <c r="H224" s="131"/>
      <c r="I224" s="302"/>
      <c r="J224" s="131"/>
    </row>
    <row r="225" spans="1:10" ht="42" customHeight="1">
      <c r="A225" s="469"/>
      <c r="B225" s="460"/>
      <c r="C225" s="22" t="s">
        <v>2</v>
      </c>
      <c r="D225" s="6" t="s">
        <v>9</v>
      </c>
      <c r="E225" s="302"/>
      <c r="F225" s="131"/>
      <c r="G225" s="302"/>
      <c r="H225" s="131"/>
      <c r="I225" s="302"/>
      <c r="J225" s="131"/>
    </row>
    <row r="226" spans="1:10" ht="16.5" customHeight="1" thickBot="1">
      <c r="A226" s="469"/>
      <c r="B226" s="460"/>
      <c r="C226" s="322" t="s">
        <v>22</v>
      </c>
      <c r="D226" s="325" t="s">
        <v>10</v>
      </c>
      <c r="E226" s="318"/>
      <c r="F226" s="316"/>
      <c r="G226" s="318"/>
      <c r="H226" s="316"/>
      <c r="I226" s="319"/>
      <c r="J226" s="320"/>
    </row>
    <row r="227" spans="1:10" ht="50.25" customHeight="1">
      <c r="A227" s="469"/>
      <c r="B227" s="460"/>
      <c r="C227" s="22" t="s">
        <v>3</v>
      </c>
      <c r="D227" s="6" t="s">
        <v>11</v>
      </c>
      <c r="E227" s="50"/>
      <c r="F227" s="129"/>
      <c r="G227" s="71"/>
      <c r="H227" s="129"/>
      <c r="I227" s="302"/>
      <c r="J227" s="131"/>
    </row>
    <row r="228" spans="1:10" ht="42" customHeight="1">
      <c r="A228" s="469"/>
      <c r="B228" s="460"/>
      <c r="C228" s="22" t="s">
        <v>4</v>
      </c>
      <c r="D228" s="25" t="s">
        <v>12</v>
      </c>
      <c r="E228" s="50"/>
      <c r="F228" s="129"/>
      <c r="G228" s="71"/>
      <c r="H228" s="129"/>
      <c r="I228" s="104"/>
      <c r="J228" s="129"/>
    </row>
    <row r="229" spans="1:10" ht="43.5" customHeight="1" thickBot="1">
      <c r="A229" s="469"/>
      <c r="B229" s="460"/>
      <c r="C229" s="22" t="s">
        <v>5</v>
      </c>
      <c r="D229" s="26" t="s">
        <v>13</v>
      </c>
      <c r="E229" s="52" t="s">
        <v>82</v>
      </c>
      <c r="F229" s="130" t="s">
        <v>45</v>
      </c>
      <c r="G229" s="52" t="s">
        <v>82</v>
      </c>
      <c r="H229" s="130" t="s">
        <v>45</v>
      </c>
      <c r="I229" s="52" t="s">
        <v>82</v>
      </c>
      <c r="J229" s="130" t="s">
        <v>45</v>
      </c>
    </row>
    <row r="230" spans="1:10" ht="43.5" customHeight="1" thickBot="1">
      <c r="A230" s="470"/>
      <c r="B230" s="461"/>
      <c r="C230" s="33" t="s">
        <v>6</v>
      </c>
      <c r="D230" s="34" t="s">
        <v>14</v>
      </c>
      <c r="E230" s="104" t="s">
        <v>74</v>
      </c>
      <c r="F230" s="438" t="s">
        <v>47</v>
      </c>
      <c r="G230" s="107"/>
      <c r="H230" s="131"/>
      <c r="I230" s="309" t="s">
        <v>52</v>
      </c>
      <c r="J230" s="438" t="s">
        <v>62</v>
      </c>
    </row>
    <row r="231" spans="1:10" ht="41.25" customHeight="1" thickBot="1">
      <c r="A231" s="470"/>
      <c r="B231" s="461"/>
      <c r="C231" s="93" t="s">
        <v>26</v>
      </c>
      <c r="D231" s="121" t="s">
        <v>27</v>
      </c>
      <c r="E231" s="104" t="s">
        <v>74</v>
      </c>
      <c r="F231" s="438" t="s">
        <v>47</v>
      </c>
      <c r="G231" s="107"/>
      <c r="H231" s="128"/>
      <c r="I231" s="309" t="s">
        <v>52</v>
      </c>
      <c r="J231" s="438" t="s">
        <v>62</v>
      </c>
    </row>
    <row r="232" spans="1:10" ht="16.5" customHeight="1" thickBot="1">
      <c r="A232" s="35"/>
      <c r="B232" s="36"/>
      <c r="C232" s="20"/>
      <c r="D232" s="20"/>
      <c r="E232" s="9"/>
      <c r="F232" s="21"/>
      <c r="G232" s="9"/>
      <c r="H232" s="21"/>
      <c r="I232" s="9"/>
      <c r="J232" s="21"/>
    </row>
    <row r="233" spans="1:10" ht="49.5" customHeight="1" thickBot="1">
      <c r="A233" s="468" t="s">
        <v>16</v>
      </c>
      <c r="B233" s="471">
        <f>+B224+1</f>
        <v>44467</v>
      </c>
      <c r="C233" s="30" t="s">
        <v>1</v>
      </c>
      <c r="D233" s="31" t="s">
        <v>8</v>
      </c>
      <c r="E233" s="106"/>
      <c r="F233" s="131"/>
      <c r="G233" s="50"/>
      <c r="H233" s="129"/>
      <c r="I233" s="71"/>
      <c r="J233" s="129"/>
    </row>
    <row r="234" spans="1:10" ht="68.25" customHeight="1" thickBot="1">
      <c r="A234" s="469"/>
      <c r="B234" s="460"/>
      <c r="C234" s="22" t="s">
        <v>2</v>
      </c>
      <c r="D234" s="7" t="s">
        <v>9</v>
      </c>
      <c r="E234" s="107"/>
      <c r="F234" s="77"/>
      <c r="G234" s="50"/>
      <c r="H234" s="129"/>
      <c r="I234" s="71"/>
      <c r="J234" s="129"/>
    </row>
    <row r="235" spans="1:10" ht="18.75" customHeight="1" thickBot="1">
      <c r="A235" s="469"/>
      <c r="B235" s="460"/>
      <c r="C235" s="322" t="s">
        <v>22</v>
      </c>
      <c r="D235" s="325" t="s">
        <v>10</v>
      </c>
      <c r="E235" s="318"/>
      <c r="F235" s="334"/>
      <c r="G235" s="326"/>
      <c r="H235" s="327"/>
      <c r="I235" s="326"/>
      <c r="J235" s="328"/>
    </row>
    <row r="236" spans="1:10" ht="42" customHeight="1" thickBot="1">
      <c r="A236" s="469"/>
      <c r="B236" s="460"/>
      <c r="C236" s="22" t="s">
        <v>3</v>
      </c>
      <c r="D236" s="6" t="s">
        <v>11</v>
      </c>
      <c r="E236" s="107"/>
      <c r="F236" s="128"/>
      <c r="G236" s="106"/>
      <c r="H236" s="131"/>
      <c r="I236" s="50"/>
      <c r="J236" s="129"/>
    </row>
    <row r="237" spans="1:10" ht="41.25" customHeight="1">
      <c r="A237" s="469"/>
      <c r="B237" s="460"/>
      <c r="C237" s="22" t="s">
        <v>4</v>
      </c>
      <c r="D237" s="32" t="s">
        <v>12</v>
      </c>
      <c r="E237" s="107"/>
      <c r="F237" s="128"/>
      <c r="G237" s="106"/>
      <c r="H237" s="131"/>
      <c r="I237" s="50"/>
      <c r="J237" s="129"/>
    </row>
    <row r="238" spans="1:10" ht="49.5" customHeight="1" thickBot="1">
      <c r="A238" s="469"/>
      <c r="B238" s="460"/>
      <c r="C238" s="22" t="s">
        <v>5</v>
      </c>
      <c r="D238" s="31" t="s">
        <v>13</v>
      </c>
      <c r="E238" s="52" t="s">
        <v>93</v>
      </c>
      <c r="F238" s="128" t="s">
        <v>94</v>
      </c>
      <c r="G238" s="52" t="s">
        <v>93</v>
      </c>
      <c r="H238" s="128" t="s">
        <v>94</v>
      </c>
      <c r="I238" s="52" t="s">
        <v>93</v>
      </c>
      <c r="J238" s="128" t="s">
        <v>94</v>
      </c>
    </row>
    <row r="239" spans="1:10" ht="49.5" customHeight="1" thickBot="1">
      <c r="A239" s="470"/>
      <c r="B239" s="461"/>
      <c r="C239" s="33" t="s">
        <v>6</v>
      </c>
      <c r="D239" s="34" t="s">
        <v>14</v>
      </c>
      <c r="E239" s="52" t="s">
        <v>81</v>
      </c>
      <c r="F239" s="128" t="s">
        <v>61</v>
      </c>
      <c r="G239" s="104" t="s">
        <v>76</v>
      </c>
      <c r="H239" s="438" t="s">
        <v>47</v>
      </c>
      <c r="I239" s="107" t="s">
        <v>95</v>
      </c>
      <c r="J239" s="131" t="s">
        <v>45</v>
      </c>
    </row>
    <row r="240" spans="1:10" ht="45.75" customHeight="1" thickBot="1">
      <c r="A240" s="470"/>
      <c r="B240" s="461"/>
      <c r="C240" s="93" t="s">
        <v>26</v>
      </c>
      <c r="D240" s="121" t="s">
        <v>27</v>
      </c>
      <c r="E240" s="52" t="s">
        <v>80</v>
      </c>
      <c r="F240" s="128" t="s">
        <v>61</v>
      </c>
      <c r="G240" s="104" t="s">
        <v>76</v>
      </c>
      <c r="H240" s="438" t="s">
        <v>47</v>
      </c>
      <c r="I240" s="107" t="s">
        <v>95</v>
      </c>
      <c r="J240" s="131" t="s">
        <v>45</v>
      </c>
    </row>
    <row r="241" spans="1:10" ht="16.5" customHeight="1" thickBot="1">
      <c r="A241" s="35"/>
      <c r="B241" s="36"/>
      <c r="C241" s="20"/>
      <c r="D241" s="20"/>
      <c r="E241" s="9"/>
      <c r="F241" s="21"/>
      <c r="G241" s="9"/>
      <c r="H241" s="21"/>
      <c r="I241" s="9"/>
      <c r="J241" s="21"/>
    </row>
    <row r="242" spans="1:8" ht="39.75" customHeight="1">
      <c r="A242" s="468" t="s">
        <v>17</v>
      </c>
      <c r="B242" s="471">
        <f>+B233+1</f>
        <v>44468</v>
      </c>
      <c r="C242" s="30" t="s">
        <v>1</v>
      </c>
      <c r="D242" s="31" t="s">
        <v>8</v>
      </c>
      <c r="E242" s="106"/>
      <c r="F242" s="131"/>
      <c r="G242" s="52"/>
      <c r="H242" s="128"/>
    </row>
    <row r="243" spans="1:8" ht="36" customHeight="1">
      <c r="A243" s="469"/>
      <c r="B243" s="460"/>
      <c r="C243" s="22" t="s">
        <v>2</v>
      </c>
      <c r="D243" s="7" t="s">
        <v>9</v>
      </c>
      <c r="E243" s="50"/>
      <c r="F243" s="129"/>
      <c r="G243" s="52"/>
      <c r="H243" s="128"/>
    </row>
    <row r="244" spans="1:10" ht="16.5" customHeight="1">
      <c r="A244" s="469"/>
      <c r="B244" s="460"/>
      <c r="C244" s="345" t="s">
        <v>22</v>
      </c>
      <c r="D244" s="346" t="s">
        <v>10</v>
      </c>
      <c r="E244" s="347"/>
      <c r="F244" s="348"/>
      <c r="G244" s="347"/>
      <c r="H244" s="348"/>
      <c r="I244" s="347"/>
      <c r="J244" s="349"/>
    </row>
    <row r="245" spans="1:10" ht="32.25" customHeight="1">
      <c r="A245" s="469"/>
      <c r="B245" s="460"/>
      <c r="C245" s="22" t="s">
        <v>3</v>
      </c>
      <c r="D245" s="7" t="s">
        <v>11</v>
      </c>
      <c r="E245" s="71"/>
      <c r="F245" s="128"/>
      <c r="G245" s="71"/>
      <c r="H245" s="128"/>
      <c r="I245" s="71"/>
      <c r="J245" s="128"/>
    </row>
    <row r="246" spans="1:10" ht="46.5" customHeight="1">
      <c r="A246" s="469"/>
      <c r="B246" s="460"/>
      <c r="C246" s="22" t="s">
        <v>4</v>
      </c>
      <c r="D246" s="32" t="s">
        <v>12</v>
      </c>
      <c r="E246" s="71"/>
      <c r="F246" s="129"/>
      <c r="G246" s="71"/>
      <c r="H246" s="128"/>
      <c r="I246" s="71"/>
      <c r="J246" s="129"/>
    </row>
    <row r="247" spans="1:10" ht="54.75" customHeight="1">
      <c r="A247" s="469"/>
      <c r="B247" s="460"/>
      <c r="C247" s="22" t="s">
        <v>5</v>
      </c>
      <c r="D247" s="31" t="s">
        <v>13</v>
      </c>
      <c r="E247" s="309" t="s">
        <v>99</v>
      </c>
      <c r="F247" s="129" t="s">
        <v>45</v>
      </c>
      <c r="G247" s="309" t="s">
        <v>99</v>
      </c>
      <c r="H247" s="129" t="s">
        <v>45</v>
      </c>
      <c r="I247" s="309" t="s">
        <v>99</v>
      </c>
      <c r="J247" s="129" t="s">
        <v>45</v>
      </c>
    </row>
    <row r="248" spans="1:10" ht="51" customHeight="1" thickBot="1">
      <c r="A248" s="469"/>
      <c r="B248" s="460"/>
      <c r="C248" s="22" t="s">
        <v>6</v>
      </c>
      <c r="D248" s="7" t="s">
        <v>14</v>
      </c>
      <c r="E248" s="309" t="s">
        <v>52</v>
      </c>
      <c r="F248" s="377" t="s">
        <v>62</v>
      </c>
      <c r="G248" s="52" t="s">
        <v>98</v>
      </c>
      <c r="H248" s="128" t="s">
        <v>61</v>
      </c>
      <c r="I248" s="71"/>
      <c r="J248" s="129"/>
    </row>
    <row r="249" spans="1:10" ht="36.75" customHeight="1" thickBot="1">
      <c r="A249" s="116"/>
      <c r="B249" s="382"/>
      <c r="C249" s="93" t="s">
        <v>26</v>
      </c>
      <c r="D249" s="121" t="s">
        <v>27</v>
      </c>
      <c r="E249" s="309" t="s">
        <v>52</v>
      </c>
      <c r="F249" s="378" t="s">
        <v>62</v>
      </c>
      <c r="G249" s="52" t="s">
        <v>80</v>
      </c>
      <c r="H249" s="128" t="s">
        <v>61</v>
      </c>
      <c r="I249" s="71"/>
      <c r="J249" s="129"/>
    </row>
    <row r="250" spans="1:10" ht="16.5" customHeight="1" thickBot="1">
      <c r="A250" s="35"/>
      <c r="B250" s="383"/>
      <c r="C250" s="20"/>
      <c r="D250" s="372"/>
      <c r="E250" s="379"/>
      <c r="F250" s="380"/>
      <c r="G250" s="381"/>
      <c r="H250" s="380"/>
      <c r="I250" s="381"/>
      <c r="J250" s="380"/>
    </row>
    <row r="251" spans="1:10" ht="39.75" customHeight="1">
      <c r="A251" s="468" t="s">
        <v>18</v>
      </c>
      <c r="B251" s="471">
        <f>+B242+1</f>
        <v>44469</v>
      </c>
      <c r="C251" s="30" t="s">
        <v>1</v>
      </c>
      <c r="D251" s="31" t="s">
        <v>8</v>
      </c>
      <c r="E251" s="106"/>
      <c r="F251" s="80"/>
      <c r="G251" s="107"/>
      <c r="H251" s="80"/>
      <c r="I251" s="107"/>
      <c r="J251" s="262"/>
    </row>
    <row r="252" spans="1:10" ht="37.5" customHeight="1">
      <c r="A252" s="469"/>
      <c r="B252" s="460"/>
      <c r="C252" s="22" t="s">
        <v>2</v>
      </c>
      <c r="D252" s="7" t="s">
        <v>9</v>
      </c>
      <c r="E252" s="50"/>
      <c r="F252" s="77"/>
      <c r="G252" s="71"/>
      <c r="H252" s="129"/>
      <c r="I252" s="71"/>
      <c r="J252" s="258"/>
    </row>
    <row r="253" spans="1:10" ht="16.5" customHeight="1">
      <c r="A253" s="469"/>
      <c r="B253" s="460"/>
      <c r="C253" s="322" t="s">
        <v>22</v>
      </c>
      <c r="D253" s="314" t="s">
        <v>10</v>
      </c>
      <c r="E253" s="318"/>
      <c r="F253" s="316"/>
      <c r="G253" s="318"/>
      <c r="H253" s="316"/>
      <c r="I253" s="318"/>
      <c r="J253" s="320"/>
    </row>
    <row r="254" spans="1:10" ht="34.5" customHeight="1">
      <c r="A254" s="469"/>
      <c r="B254" s="460"/>
      <c r="C254" s="22" t="s">
        <v>3</v>
      </c>
      <c r="D254" s="7" t="s">
        <v>11</v>
      </c>
      <c r="E254" s="71"/>
      <c r="F254" s="128"/>
      <c r="G254" s="71"/>
      <c r="H254" s="129"/>
      <c r="I254" s="71"/>
      <c r="J254" s="260"/>
    </row>
    <row r="255" spans="1:10" ht="34.5" customHeight="1">
      <c r="A255" s="469"/>
      <c r="B255" s="460"/>
      <c r="C255" s="22" t="s">
        <v>4</v>
      </c>
      <c r="D255" s="32" t="s">
        <v>12</v>
      </c>
      <c r="E255" s="71"/>
      <c r="F255" s="129"/>
      <c r="G255" s="71"/>
      <c r="H255" s="129"/>
      <c r="I255" s="71"/>
      <c r="J255" s="129"/>
    </row>
    <row r="256" spans="1:10" ht="40.5" customHeight="1" thickBot="1">
      <c r="A256" s="469"/>
      <c r="B256" s="460"/>
      <c r="C256" s="22" t="s">
        <v>5</v>
      </c>
      <c r="D256" s="31" t="s">
        <v>13</v>
      </c>
      <c r="E256" s="309" t="s">
        <v>48</v>
      </c>
      <c r="F256" s="438" t="s">
        <v>66</v>
      </c>
      <c r="G256" s="309" t="s">
        <v>48</v>
      </c>
      <c r="H256" s="438" t="s">
        <v>59</v>
      </c>
      <c r="I256" s="309" t="s">
        <v>48</v>
      </c>
      <c r="J256" s="407" t="s">
        <v>59</v>
      </c>
    </row>
    <row r="257" spans="1:10" ht="40.5" customHeight="1" thickBot="1">
      <c r="A257" s="470"/>
      <c r="B257" s="461"/>
      <c r="C257" s="33" t="s">
        <v>6</v>
      </c>
      <c r="D257" s="37" t="s">
        <v>14</v>
      </c>
      <c r="E257" s="454" t="s">
        <v>50</v>
      </c>
      <c r="F257" s="130">
        <v>313</v>
      </c>
      <c r="G257" s="309" t="s">
        <v>52</v>
      </c>
      <c r="H257" s="438">
        <v>102</v>
      </c>
      <c r="I257" s="104" t="s">
        <v>79</v>
      </c>
      <c r="J257" s="438">
        <v>305</v>
      </c>
    </row>
    <row r="258" spans="1:10" ht="37.5" customHeight="1" thickBot="1">
      <c r="A258" s="470"/>
      <c r="B258" s="461"/>
      <c r="C258" s="93" t="s">
        <v>26</v>
      </c>
      <c r="D258" s="121" t="s">
        <v>27</v>
      </c>
      <c r="E258" s="454" t="s">
        <v>50</v>
      </c>
      <c r="F258" s="130">
        <v>313</v>
      </c>
      <c r="G258" s="309" t="s">
        <v>52</v>
      </c>
      <c r="H258" s="438">
        <v>102</v>
      </c>
      <c r="I258" s="104" t="s">
        <v>76</v>
      </c>
      <c r="J258" s="438">
        <v>305</v>
      </c>
    </row>
    <row r="259" spans="1:10" s="38" customFormat="1" ht="16.5" customHeight="1" thickBot="1">
      <c r="A259" s="35"/>
      <c r="B259" s="36"/>
      <c r="C259" s="20"/>
      <c r="D259" s="20"/>
      <c r="E259" s="9"/>
      <c r="F259" s="21"/>
      <c r="G259" s="9"/>
      <c r="H259" s="21"/>
      <c r="I259" s="9"/>
      <c r="J259" s="21"/>
    </row>
    <row r="260" spans="1:10" s="38" customFormat="1" ht="57.75" customHeight="1" thickBot="1">
      <c r="A260" s="457" t="s">
        <v>19</v>
      </c>
      <c r="B260" s="471">
        <f>+B251+1</f>
        <v>44470</v>
      </c>
      <c r="C260" s="45" t="s">
        <v>1</v>
      </c>
      <c r="D260" s="31" t="s">
        <v>8</v>
      </c>
      <c r="E260" s="71"/>
      <c r="F260" s="128"/>
      <c r="G260" s="454" t="s">
        <v>50</v>
      </c>
      <c r="H260" s="131" t="s">
        <v>60</v>
      </c>
      <c r="I260" s="71"/>
      <c r="J260" s="128"/>
    </row>
    <row r="261" spans="1:10" s="38" customFormat="1" ht="39" customHeight="1">
      <c r="A261" s="457"/>
      <c r="B261" s="460"/>
      <c r="C261" s="40" t="s">
        <v>2</v>
      </c>
      <c r="D261" s="7" t="s">
        <v>9</v>
      </c>
      <c r="E261" s="71"/>
      <c r="F261" s="128"/>
      <c r="G261" s="454" t="s">
        <v>50</v>
      </c>
      <c r="H261" s="407" t="s">
        <v>60</v>
      </c>
      <c r="I261" s="71"/>
      <c r="J261" s="128"/>
    </row>
    <row r="262" spans="1:10" ht="16.5" customHeight="1" thickBot="1">
      <c r="A262" s="457"/>
      <c r="B262" s="460"/>
      <c r="C262" s="313" t="s">
        <v>22</v>
      </c>
      <c r="D262" s="314" t="s">
        <v>10</v>
      </c>
      <c r="E262" s="315"/>
      <c r="F262" s="316"/>
      <c r="G262" s="315"/>
      <c r="H262" s="316"/>
      <c r="I262" s="315"/>
      <c r="J262" s="320"/>
    </row>
    <row r="263" spans="1:10" ht="51" customHeight="1" thickBot="1">
      <c r="A263" s="457"/>
      <c r="B263" s="460"/>
      <c r="C263" s="40" t="s">
        <v>3</v>
      </c>
      <c r="D263" s="7" t="s">
        <v>11</v>
      </c>
      <c r="E263" s="71"/>
      <c r="F263" s="128"/>
      <c r="G263" s="71"/>
      <c r="H263" s="128"/>
      <c r="I263" s="454" t="s">
        <v>50</v>
      </c>
      <c r="J263" s="128" t="s">
        <v>60</v>
      </c>
    </row>
    <row r="264" spans="1:10" ht="54.75" customHeight="1">
      <c r="A264" s="457"/>
      <c r="B264" s="460"/>
      <c r="C264" s="41" t="s">
        <v>4</v>
      </c>
      <c r="D264" s="32" t="s">
        <v>12</v>
      </c>
      <c r="E264" s="71"/>
      <c r="F264" s="128"/>
      <c r="G264" s="71"/>
      <c r="H264" s="128"/>
      <c r="I264" s="454" t="s">
        <v>50</v>
      </c>
      <c r="J264" s="128" t="s">
        <v>60</v>
      </c>
    </row>
    <row r="265" spans="1:10" ht="51" customHeight="1">
      <c r="A265" s="457"/>
      <c r="B265" s="460"/>
      <c r="C265" s="22" t="s">
        <v>5</v>
      </c>
      <c r="D265" s="31" t="s">
        <v>13</v>
      </c>
      <c r="E265" s="71"/>
      <c r="F265" s="128"/>
      <c r="G265" s="71"/>
      <c r="H265" s="128"/>
      <c r="I265" s="52" t="s">
        <v>78</v>
      </c>
      <c r="J265" s="128" t="s">
        <v>65</v>
      </c>
    </row>
    <row r="266" spans="1:10" ht="51" customHeight="1" thickBot="1">
      <c r="A266" s="457"/>
      <c r="B266" s="461"/>
      <c r="C266" s="43" t="s">
        <v>6</v>
      </c>
      <c r="D266" s="44" t="s">
        <v>14</v>
      </c>
      <c r="E266" s="71"/>
      <c r="F266" s="411"/>
      <c r="G266" s="71"/>
      <c r="H266" s="412"/>
      <c r="I266" s="52" t="s">
        <v>71</v>
      </c>
      <c r="J266" s="412" t="s">
        <v>65</v>
      </c>
    </row>
    <row r="267" spans="1:10" ht="51.75" customHeight="1" thickBot="1">
      <c r="A267" s="458"/>
      <c r="B267" s="462"/>
      <c r="C267" s="93" t="s">
        <v>26</v>
      </c>
      <c r="D267" s="121" t="s">
        <v>27</v>
      </c>
      <c r="E267" s="52"/>
      <c r="F267" s="27"/>
      <c r="G267" s="50"/>
      <c r="H267" s="281"/>
      <c r="I267" s="11"/>
      <c r="J267" s="281"/>
    </row>
    <row r="268" spans="1:10" ht="15.75" thickBot="1">
      <c r="A268" s="18"/>
      <c r="B268" s="19"/>
      <c r="C268" s="20"/>
      <c r="D268" s="20"/>
      <c r="E268" s="9"/>
      <c r="F268" s="21"/>
      <c r="G268" s="50"/>
      <c r="H268" s="21"/>
      <c r="I268" s="9"/>
      <c r="J268" s="21"/>
    </row>
    <row r="269" spans="1:10" ht="73.5" customHeight="1" thickBot="1">
      <c r="A269" s="457" t="s">
        <v>21</v>
      </c>
      <c r="B269" s="471">
        <f>+B260+1</f>
        <v>44471</v>
      </c>
      <c r="C269" s="45" t="s">
        <v>1</v>
      </c>
      <c r="D269" s="31" t="s">
        <v>8</v>
      </c>
      <c r="E269" s="107" t="s">
        <v>95</v>
      </c>
      <c r="F269" s="131" t="s">
        <v>61</v>
      </c>
      <c r="G269" s="52"/>
      <c r="H269" s="82"/>
      <c r="I269" s="50"/>
      <c r="J269" s="126"/>
    </row>
    <row r="270" spans="1:10" ht="60" customHeight="1">
      <c r="A270" s="457"/>
      <c r="B270" s="460"/>
      <c r="C270" s="40" t="s">
        <v>2</v>
      </c>
      <c r="D270" s="7" t="s">
        <v>9</v>
      </c>
      <c r="E270" s="107" t="s">
        <v>95</v>
      </c>
      <c r="F270" s="128" t="s">
        <v>61</v>
      </c>
      <c r="G270" s="52"/>
      <c r="H270" s="83"/>
      <c r="I270" s="50"/>
      <c r="J270" s="127"/>
    </row>
    <row r="271" spans="1:10" ht="16.5" thickBot="1">
      <c r="A271" s="457"/>
      <c r="B271" s="460"/>
      <c r="C271" s="313" t="s">
        <v>22</v>
      </c>
      <c r="D271" s="314" t="s">
        <v>10</v>
      </c>
      <c r="E271" s="315"/>
      <c r="F271" s="316"/>
      <c r="G271" s="315"/>
      <c r="H271" s="317"/>
      <c r="I271" s="315"/>
      <c r="J271" s="321"/>
    </row>
    <row r="272" spans="1:10" ht="82.5" customHeight="1" thickBot="1">
      <c r="A272" s="457"/>
      <c r="B272" s="460"/>
      <c r="C272" s="40" t="s">
        <v>3</v>
      </c>
      <c r="D272" s="7" t="s">
        <v>11</v>
      </c>
      <c r="E272" s="10"/>
      <c r="F272" s="42"/>
      <c r="G272" s="50"/>
      <c r="H272" s="84"/>
      <c r="I272" s="107" t="s">
        <v>95</v>
      </c>
      <c r="J272" s="131" t="s">
        <v>61</v>
      </c>
    </row>
    <row r="273" spans="1:10" ht="68.25" customHeight="1">
      <c r="A273" s="457"/>
      <c r="B273" s="460"/>
      <c r="C273" s="41" t="s">
        <v>4</v>
      </c>
      <c r="D273" s="32" t="s">
        <v>12</v>
      </c>
      <c r="E273" s="10"/>
      <c r="F273" s="42"/>
      <c r="G273" s="50"/>
      <c r="H273" s="84"/>
      <c r="I273" s="107" t="s">
        <v>95</v>
      </c>
      <c r="J273" s="128" t="s">
        <v>61</v>
      </c>
    </row>
    <row r="274" spans="1:10" ht="60.75" customHeight="1">
      <c r="A274" s="457"/>
      <c r="B274" s="460"/>
      <c r="C274" s="22" t="s">
        <v>5</v>
      </c>
      <c r="D274" s="31" t="s">
        <v>13</v>
      </c>
      <c r="E274" s="10"/>
      <c r="F274" s="23"/>
      <c r="G274" s="10"/>
      <c r="H274" s="23"/>
      <c r="I274" s="10"/>
      <c r="J274" s="124"/>
    </row>
    <row r="275" spans="1:10" ht="42" customHeight="1" thickBot="1">
      <c r="A275" s="458"/>
      <c r="B275" s="462"/>
      <c r="C275" s="43" t="s">
        <v>6</v>
      </c>
      <c r="D275" s="44" t="s">
        <v>14</v>
      </c>
      <c r="E275" s="11"/>
      <c r="F275" s="27"/>
      <c r="G275" s="11"/>
      <c r="H275" s="27"/>
      <c r="I275" s="11"/>
      <c r="J275" s="125"/>
    </row>
    <row r="276" ht="13.5" thickBot="1"/>
    <row r="277" spans="1:10" s="306" customFormat="1" ht="59.25" customHeight="1" thickBot="1">
      <c r="A277" s="483" t="s">
        <v>20</v>
      </c>
      <c r="B277" s="486">
        <f>+B269+2</f>
        <v>44473</v>
      </c>
      <c r="C277" s="304" t="s">
        <v>1</v>
      </c>
      <c r="D277" s="305" t="s">
        <v>8</v>
      </c>
      <c r="E277" s="302"/>
      <c r="F277" s="131"/>
      <c r="G277" s="302"/>
      <c r="H277" s="131"/>
      <c r="I277" s="302"/>
      <c r="J277" s="131"/>
    </row>
    <row r="278" spans="1:10" s="306" customFormat="1" ht="51.75" customHeight="1">
      <c r="A278" s="484"/>
      <c r="B278" s="465"/>
      <c r="C278" s="307" t="s">
        <v>2</v>
      </c>
      <c r="D278" s="308" t="s">
        <v>9</v>
      </c>
      <c r="E278" s="302"/>
      <c r="F278" s="131"/>
      <c r="G278" s="302"/>
      <c r="H278" s="131"/>
      <c r="I278" s="302"/>
      <c r="J278" s="131"/>
    </row>
    <row r="279" spans="1:10" s="306" customFormat="1" ht="16.5" thickBot="1">
      <c r="A279" s="484"/>
      <c r="B279" s="465"/>
      <c r="C279" s="322" t="s">
        <v>22</v>
      </c>
      <c r="D279" s="325" t="s">
        <v>10</v>
      </c>
      <c r="E279" s="315"/>
      <c r="F279" s="316"/>
      <c r="G279" s="315"/>
      <c r="H279" s="316"/>
      <c r="I279" s="315"/>
      <c r="J279" s="320"/>
    </row>
    <row r="280" spans="1:10" s="306" customFormat="1" ht="34.5" customHeight="1" thickBot="1">
      <c r="A280" s="484"/>
      <c r="B280" s="465"/>
      <c r="C280" s="307" t="s">
        <v>3</v>
      </c>
      <c r="D280" s="308" t="s">
        <v>11</v>
      </c>
      <c r="E280" s="50"/>
      <c r="F280" s="129"/>
      <c r="G280" s="309"/>
      <c r="H280" s="131"/>
      <c r="I280" s="309"/>
      <c r="J280" s="278"/>
    </row>
    <row r="281" spans="1:10" s="306" customFormat="1" ht="27.75" customHeight="1">
      <c r="A281" s="484"/>
      <c r="B281" s="465"/>
      <c r="C281" s="307" t="s">
        <v>4</v>
      </c>
      <c r="D281" s="310" t="s">
        <v>12</v>
      </c>
      <c r="E281" s="50"/>
      <c r="F281" s="129"/>
      <c r="G281" s="309"/>
      <c r="H281" s="131"/>
      <c r="I281" s="309"/>
      <c r="J281" s="278"/>
    </row>
    <row r="282" spans="1:10" s="306" customFormat="1" ht="40.5" customHeight="1" thickBot="1">
      <c r="A282" s="484"/>
      <c r="B282" s="465"/>
      <c r="C282" s="307" t="s">
        <v>5</v>
      </c>
      <c r="D282" s="305" t="s">
        <v>13</v>
      </c>
      <c r="E282" s="52" t="s">
        <v>77</v>
      </c>
      <c r="F282" s="130" t="s">
        <v>45</v>
      </c>
      <c r="G282" s="52" t="s">
        <v>77</v>
      </c>
      <c r="H282" s="130" t="s">
        <v>45</v>
      </c>
      <c r="I282" s="52" t="s">
        <v>77</v>
      </c>
      <c r="J282" s="130" t="s">
        <v>45</v>
      </c>
    </row>
    <row r="283" spans="1:10" s="306" customFormat="1" ht="40.5" customHeight="1" thickBot="1">
      <c r="A283" s="485"/>
      <c r="B283" s="466"/>
      <c r="C283" s="311" t="s">
        <v>6</v>
      </c>
      <c r="D283" s="312" t="s">
        <v>14</v>
      </c>
      <c r="E283" s="104" t="s">
        <v>76</v>
      </c>
      <c r="F283" s="438" t="s">
        <v>47</v>
      </c>
      <c r="G283" s="107" t="s">
        <v>95</v>
      </c>
      <c r="H283" s="131" t="s">
        <v>61</v>
      </c>
      <c r="I283" s="309" t="s">
        <v>52</v>
      </c>
      <c r="J283" s="444" t="s">
        <v>62</v>
      </c>
    </row>
    <row r="284" spans="1:10" s="306" customFormat="1" ht="39.75" customHeight="1" thickBot="1">
      <c r="A284" s="485"/>
      <c r="B284" s="466"/>
      <c r="C284" s="93" t="s">
        <v>26</v>
      </c>
      <c r="D284" s="121" t="s">
        <v>27</v>
      </c>
      <c r="E284" s="104" t="s">
        <v>76</v>
      </c>
      <c r="F284" s="438" t="s">
        <v>47</v>
      </c>
      <c r="G284" s="107" t="s">
        <v>95</v>
      </c>
      <c r="H284" s="128" t="s">
        <v>61</v>
      </c>
      <c r="I284" s="309" t="s">
        <v>52</v>
      </c>
      <c r="J284" s="433" t="s">
        <v>62</v>
      </c>
    </row>
    <row r="285" spans="1:10" ht="15.75" thickBot="1">
      <c r="A285" s="35"/>
      <c r="B285" s="36"/>
      <c r="C285" s="20"/>
      <c r="D285" s="20"/>
      <c r="E285" s="9"/>
      <c r="F285" s="21"/>
      <c r="G285" s="9"/>
      <c r="H285" s="21"/>
      <c r="I285" s="9"/>
      <c r="J285" s="21"/>
    </row>
    <row r="286" spans="1:10" ht="38.25" customHeight="1" thickBot="1">
      <c r="A286" s="468" t="s">
        <v>16</v>
      </c>
      <c r="B286" s="471">
        <f>+B277+1</f>
        <v>44474</v>
      </c>
      <c r="C286" s="30" t="s">
        <v>1</v>
      </c>
      <c r="D286" s="31" t="s">
        <v>8</v>
      </c>
      <c r="E286" s="106"/>
      <c r="F286" s="131"/>
      <c r="G286" s="50"/>
      <c r="H286" s="129"/>
      <c r="I286" s="107"/>
      <c r="J286" s="279"/>
    </row>
    <row r="287" spans="1:10" ht="51" customHeight="1" thickBot="1">
      <c r="A287" s="469"/>
      <c r="B287" s="460"/>
      <c r="C287" s="22" t="s">
        <v>2</v>
      </c>
      <c r="D287" s="7" t="s">
        <v>9</v>
      </c>
      <c r="E287" s="107"/>
      <c r="F287" s="77"/>
      <c r="G287" s="50"/>
      <c r="H287" s="129"/>
      <c r="I287" s="71"/>
      <c r="J287" s="260"/>
    </row>
    <row r="288" spans="1:10" ht="16.5" thickBot="1">
      <c r="A288" s="469"/>
      <c r="B288" s="460"/>
      <c r="C288" s="322" t="s">
        <v>22</v>
      </c>
      <c r="D288" s="325" t="s">
        <v>10</v>
      </c>
      <c r="E288" s="318"/>
      <c r="F288" s="334"/>
      <c r="G288" s="326"/>
      <c r="H288" s="327"/>
      <c r="I288" s="326"/>
      <c r="J288" s="328"/>
    </row>
    <row r="289" spans="1:10" ht="55.5" customHeight="1" thickBot="1">
      <c r="A289" s="469"/>
      <c r="B289" s="460"/>
      <c r="C289" s="22" t="s">
        <v>3</v>
      </c>
      <c r="D289" s="6" t="s">
        <v>11</v>
      </c>
      <c r="E289" s="107"/>
      <c r="F289" s="128"/>
      <c r="G289" s="71"/>
      <c r="H289" s="128"/>
      <c r="I289" s="50"/>
      <c r="J289" s="129"/>
    </row>
    <row r="290" spans="1:10" ht="52.5" customHeight="1">
      <c r="A290" s="469"/>
      <c r="B290" s="460"/>
      <c r="C290" s="22" t="s">
        <v>4</v>
      </c>
      <c r="D290" s="32" t="s">
        <v>12</v>
      </c>
      <c r="E290" s="107"/>
      <c r="F290" s="128"/>
      <c r="G290" s="71"/>
      <c r="H290" s="128"/>
      <c r="I290" s="50"/>
      <c r="J290" s="129"/>
    </row>
    <row r="291" spans="1:10" ht="47.25" customHeight="1">
      <c r="A291" s="469"/>
      <c r="B291" s="460"/>
      <c r="C291" s="22" t="s">
        <v>5</v>
      </c>
      <c r="D291" s="31" t="s">
        <v>13</v>
      </c>
      <c r="E291" s="52" t="s">
        <v>93</v>
      </c>
      <c r="F291" s="128" t="s">
        <v>94</v>
      </c>
      <c r="G291" s="52" t="s">
        <v>93</v>
      </c>
      <c r="H291" s="128" t="s">
        <v>94</v>
      </c>
      <c r="I291" s="52" t="s">
        <v>93</v>
      </c>
      <c r="J291" s="128" t="s">
        <v>94</v>
      </c>
    </row>
    <row r="292" spans="1:10" ht="47.25" customHeight="1">
      <c r="A292" s="470"/>
      <c r="B292" s="461"/>
      <c r="C292" s="33" t="s">
        <v>6</v>
      </c>
      <c r="D292" s="34" t="s">
        <v>14</v>
      </c>
      <c r="E292" s="52" t="s">
        <v>70</v>
      </c>
      <c r="F292" s="128" t="s">
        <v>61</v>
      </c>
      <c r="G292" s="303"/>
      <c r="H292" s="377"/>
      <c r="I292" s="71"/>
      <c r="J292" s="410"/>
    </row>
    <row r="293" spans="1:10" ht="40.5" customHeight="1" thickBot="1">
      <c r="A293" s="470"/>
      <c r="B293" s="461"/>
      <c r="C293" s="93" t="s">
        <v>26</v>
      </c>
      <c r="D293" s="121" t="s">
        <v>27</v>
      </c>
      <c r="E293" s="52" t="s">
        <v>71</v>
      </c>
      <c r="F293" s="128" t="s">
        <v>61</v>
      </c>
      <c r="G293" s="264"/>
      <c r="H293" s="271"/>
      <c r="I293" s="50"/>
      <c r="J293" s="281"/>
    </row>
    <row r="294" spans="1:10" ht="15.75" thickBot="1">
      <c r="A294" s="35"/>
      <c r="B294" s="36"/>
      <c r="C294" s="20"/>
      <c r="D294" s="20"/>
      <c r="E294" s="9"/>
      <c r="F294" s="21"/>
      <c r="G294" s="9"/>
      <c r="H294" s="21"/>
      <c r="I294" s="50"/>
      <c r="J294" s="281"/>
    </row>
    <row r="295" spans="1:10" ht="36.75" customHeight="1">
      <c r="A295" s="468" t="s">
        <v>17</v>
      </c>
      <c r="B295" s="471">
        <f>+B286+1</f>
        <v>44475</v>
      </c>
      <c r="C295" s="30" t="s">
        <v>1</v>
      </c>
      <c r="D295" s="31" t="s">
        <v>8</v>
      </c>
      <c r="E295" s="106"/>
      <c r="F295" s="131"/>
      <c r="G295" s="52"/>
      <c r="H295" s="129"/>
      <c r="I295" s="107"/>
      <c r="J295" s="279"/>
    </row>
    <row r="296" spans="1:10" ht="41.25" customHeight="1">
      <c r="A296" s="469"/>
      <c r="B296" s="460"/>
      <c r="C296" s="22" t="s">
        <v>2</v>
      </c>
      <c r="D296" s="7" t="s">
        <v>9</v>
      </c>
      <c r="E296" s="50"/>
      <c r="F296" s="129"/>
      <c r="G296" s="52"/>
      <c r="H296" s="129"/>
      <c r="I296" s="71"/>
      <c r="J296" s="260"/>
    </row>
    <row r="297" spans="1:10" ht="15.75">
      <c r="A297" s="469"/>
      <c r="B297" s="460"/>
      <c r="C297" s="322" t="s">
        <v>22</v>
      </c>
      <c r="D297" s="314" t="s">
        <v>10</v>
      </c>
      <c r="E297" s="315"/>
      <c r="F297" s="323"/>
      <c r="G297" s="315"/>
      <c r="H297" s="323"/>
      <c r="I297" s="315"/>
      <c r="J297" s="324"/>
    </row>
    <row r="298" spans="1:10" ht="35.25" customHeight="1">
      <c r="A298" s="469"/>
      <c r="B298" s="460"/>
      <c r="C298" s="22" t="s">
        <v>3</v>
      </c>
      <c r="D298" s="7" t="s">
        <v>11</v>
      </c>
      <c r="E298" s="52"/>
      <c r="F298" s="129"/>
      <c r="G298" s="52"/>
      <c r="H298" s="129"/>
      <c r="I298" s="52"/>
      <c r="J298" s="129"/>
    </row>
    <row r="299" spans="1:10" ht="42" customHeight="1">
      <c r="A299" s="469"/>
      <c r="B299" s="460"/>
      <c r="C299" s="22" t="s">
        <v>4</v>
      </c>
      <c r="D299" s="32" t="s">
        <v>12</v>
      </c>
      <c r="E299" s="52"/>
      <c r="F299" s="129"/>
      <c r="G299" s="71"/>
      <c r="H299" s="129"/>
      <c r="I299" s="71"/>
      <c r="J299" s="258"/>
    </row>
    <row r="300" spans="1:10" ht="48.75" customHeight="1">
      <c r="A300" s="469"/>
      <c r="B300" s="460"/>
      <c r="C300" s="22" t="s">
        <v>5</v>
      </c>
      <c r="D300" s="31" t="s">
        <v>13</v>
      </c>
      <c r="E300" s="442" t="s">
        <v>100</v>
      </c>
      <c r="F300" s="434" t="s">
        <v>62</v>
      </c>
      <c r="G300" s="309" t="s">
        <v>72</v>
      </c>
      <c r="H300" s="128" t="s">
        <v>47</v>
      </c>
      <c r="I300" s="71"/>
      <c r="J300" s="260"/>
    </row>
    <row r="301" spans="1:10" ht="48.75" customHeight="1" thickBot="1">
      <c r="A301" s="470"/>
      <c r="B301" s="461"/>
      <c r="C301" s="33" t="s">
        <v>6</v>
      </c>
      <c r="D301" s="37" t="s">
        <v>14</v>
      </c>
      <c r="E301" s="442" t="s">
        <v>52</v>
      </c>
      <c r="F301" s="443" t="s">
        <v>62</v>
      </c>
      <c r="G301" s="441" t="s">
        <v>73</v>
      </c>
      <c r="H301" s="436" t="s">
        <v>47</v>
      </c>
      <c r="I301" s="435" t="s">
        <v>69</v>
      </c>
      <c r="J301" s="437" t="s">
        <v>61</v>
      </c>
    </row>
    <row r="302" spans="1:10" ht="36.75" customHeight="1" thickBot="1">
      <c r="A302" s="470"/>
      <c r="B302" s="461"/>
      <c r="C302" s="93" t="s">
        <v>26</v>
      </c>
      <c r="D302" s="121" t="s">
        <v>27</v>
      </c>
      <c r="E302" s="442"/>
      <c r="F302" s="443"/>
      <c r="G302" s="435"/>
      <c r="H302" s="436"/>
      <c r="I302" s="435" t="s">
        <v>53</v>
      </c>
      <c r="J302" s="430" t="s">
        <v>61</v>
      </c>
    </row>
    <row r="303" spans="1:10" ht="15.75" thickBot="1">
      <c r="A303" s="35"/>
      <c r="B303" s="36"/>
      <c r="C303" s="20"/>
      <c r="D303" s="20"/>
      <c r="E303" s="9"/>
      <c r="F303" s="21"/>
      <c r="G303" s="9"/>
      <c r="H303" s="21"/>
      <c r="I303" s="9"/>
      <c r="J303" s="21"/>
    </row>
    <row r="304" spans="1:10" ht="39" customHeight="1">
      <c r="A304" s="468" t="s">
        <v>18</v>
      </c>
      <c r="B304" s="471">
        <f>+B295+1</f>
        <v>44476</v>
      </c>
      <c r="C304" s="30" t="s">
        <v>1</v>
      </c>
      <c r="D304" s="31" t="s">
        <v>8</v>
      </c>
      <c r="E304" s="106"/>
      <c r="F304" s="80"/>
      <c r="G304" s="107"/>
      <c r="H304" s="80"/>
      <c r="I304" s="107"/>
      <c r="J304" s="262"/>
    </row>
    <row r="305" spans="1:10" ht="35.25" customHeight="1">
      <c r="A305" s="469"/>
      <c r="B305" s="460"/>
      <c r="C305" s="22" t="s">
        <v>2</v>
      </c>
      <c r="D305" s="7" t="s">
        <v>9</v>
      </c>
      <c r="E305" s="50"/>
      <c r="F305" s="77"/>
      <c r="G305" s="71"/>
      <c r="H305" s="77"/>
      <c r="I305" s="71"/>
      <c r="J305" s="258"/>
    </row>
    <row r="306" spans="1:10" ht="15.75">
      <c r="A306" s="469"/>
      <c r="B306" s="460"/>
      <c r="C306" s="322" t="s">
        <v>22</v>
      </c>
      <c r="D306" s="314" t="s">
        <v>10</v>
      </c>
      <c r="E306" s="318"/>
      <c r="F306" s="316"/>
      <c r="G306" s="318"/>
      <c r="H306" s="316"/>
      <c r="I306" s="318"/>
      <c r="J306" s="320"/>
    </row>
    <row r="307" spans="1:10" ht="36.75" customHeight="1">
      <c r="A307" s="469"/>
      <c r="B307" s="460"/>
      <c r="C307" s="22" t="s">
        <v>3</v>
      </c>
      <c r="D307" s="7" t="s">
        <v>11</v>
      </c>
      <c r="E307" s="71"/>
      <c r="F307" s="128"/>
      <c r="G307" s="71"/>
      <c r="H307" s="128"/>
      <c r="I307" s="71"/>
      <c r="J307" s="260"/>
    </row>
    <row r="308" spans="1:10" ht="42" customHeight="1">
      <c r="A308" s="469"/>
      <c r="B308" s="460"/>
      <c r="C308" s="22" t="s">
        <v>4</v>
      </c>
      <c r="D308" s="32" t="s">
        <v>12</v>
      </c>
      <c r="E308" s="71"/>
      <c r="F308" s="129"/>
      <c r="G308" s="71"/>
      <c r="H308" s="129"/>
      <c r="I308" s="71"/>
      <c r="J308" s="129"/>
    </row>
    <row r="309" spans="1:10" ht="38.25" customHeight="1" thickBot="1">
      <c r="A309" s="469"/>
      <c r="B309" s="460"/>
      <c r="C309" s="22" t="s">
        <v>5</v>
      </c>
      <c r="D309" s="31" t="s">
        <v>13</v>
      </c>
      <c r="E309" s="309" t="s">
        <v>48</v>
      </c>
      <c r="F309" s="438" t="s">
        <v>66</v>
      </c>
      <c r="G309" s="309" t="s">
        <v>48</v>
      </c>
      <c r="H309" s="438" t="s">
        <v>59</v>
      </c>
      <c r="I309" s="309" t="s">
        <v>48</v>
      </c>
      <c r="J309" s="407" t="s">
        <v>59</v>
      </c>
    </row>
    <row r="310" spans="1:10" ht="38.25" customHeight="1" thickBot="1">
      <c r="A310" s="470"/>
      <c r="B310" s="461"/>
      <c r="C310" s="33" t="s">
        <v>6</v>
      </c>
      <c r="D310" s="37" t="s">
        <v>14</v>
      </c>
      <c r="E310" s="454" t="s">
        <v>50</v>
      </c>
      <c r="F310" s="128" t="s">
        <v>60</v>
      </c>
      <c r="G310" s="309" t="s">
        <v>101</v>
      </c>
      <c r="H310" s="129" t="s">
        <v>62</v>
      </c>
      <c r="I310" s="104" t="s">
        <v>74</v>
      </c>
      <c r="J310" s="438" t="s">
        <v>47</v>
      </c>
    </row>
    <row r="311" spans="1:10" ht="35.25" customHeight="1" thickBot="1">
      <c r="A311" s="470"/>
      <c r="B311" s="461"/>
      <c r="C311" s="93" t="s">
        <v>26</v>
      </c>
      <c r="D311" s="121" t="s">
        <v>27</v>
      </c>
      <c r="E311" s="454" t="s">
        <v>50</v>
      </c>
      <c r="F311" s="128" t="s">
        <v>60</v>
      </c>
      <c r="G311" s="309" t="s">
        <v>52</v>
      </c>
      <c r="H311" s="377" t="s">
        <v>62</v>
      </c>
      <c r="I311" s="104" t="s">
        <v>75</v>
      </c>
      <c r="J311" s="438" t="s">
        <v>47</v>
      </c>
    </row>
    <row r="312" spans="1:10" ht="15.75" thickBot="1">
      <c r="A312" s="109"/>
      <c r="B312" s="110"/>
      <c r="C312" s="415"/>
      <c r="D312" s="415"/>
      <c r="E312" s="303"/>
      <c r="F312" s="367"/>
      <c r="G312" s="416"/>
      <c r="H312" s="417"/>
      <c r="I312" s="416"/>
      <c r="J312" s="417"/>
    </row>
    <row r="313" spans="1:10" ht="37.5" customHeight="1" thickBot="1">
      <c r="A313" s="456" t="s">
        <v>19</v>
      </c>
      <c r="B313" s="459">
        <f>+B304+1</f>
        <v>44477</v>
      </c>
      <c r="C313" s="289" t="s">
        <v>1</v>
      </c>
      <c r="D313" s="39" t="s">
        <v>8</v>
      </c>
      <c r="E313" s="107"/>
      <c r="F313" s="131"/>
      <c r="G313" s="107"/>
      <c r="H313" s="131"/>
      <c r="I313" s="454" t="s">
        <v>50</v>
      </c>
      <c r="J313" s="407" t="s">
        <v>60</v>
      </c>
    </row>
    <row r="314" spans="1:10" ht="40.5" customHeight="1">
      <c r="A314" s="457"/>
      <c r="B314" s="460"/>
      <c r="C314" s="40" t="s">
        <v>2</v>
      </c>
      <c r="D314" s="7" t="s">
        <v>9</v>
      </c>
      <c r="E314" s="71"/>
      <c r="F314" s="128"/>
      <c r="G314" s="71"/>
      <c r="H314" s="128"/>
      <c r="I314" s="454" t="s">
        <v>50</v>
      </c>
      <c r="J314" s="407" t="s">
        <v>60</v>
      </c>
    </row>
    <row r="315" spans="1:10" ht="15.75">
      <c r="A315" s="457"/>
      <c r="B315" s="460"/>
      <c r="C315" s="313" t="s">
        <v>22</v>
      </c>
      <c r="D315" s="314" t="s">
        <v>10</v>
      </c>
      <c r="E315" s="315"/>
      <c r="F315" s="316"/>
      <c r="G315" s="315"/>
      <c r="H315" s="316"/>
      <c r="I315" s="315"/>
      <c r="J315" s="316"/>
    </row>
    <row r="316" spans="1:10" ht="37.5" customHeight="1" thickBot="1">
      <c r="A316" s="457"/>
      <c r="B316" s="460"/>
      <c r="C316" s="40" t="s">
        <v>3</v>
      </c>
      <c r="D316" s="7" t="s">
        <v>11</v>
      </c>
      <c r="E316" s="71"/>
      <c r="F316" s="128"/>
      <c r="G316" s="71"/>
      <c r="H316" s="129"/>
      <c r="I316" s="71"/>
      <c r="J316" s="129"/>
    </row>
    <row r="317" spans="1:10" ht="39" customHeight="1" thickBot="1">
      <c r="A317" s="457"/>
      <c r="B317" s="460"/>
      <c r="C317" s="41" t="s">
        <v>4</v>
      </c>
      <c r="D317" s="32" t="s">
        <v>12</v>
      </c>
      <c r="E317" s="71"/>
      <c r="F317" s="129"/>
      <c r="G317" s="454" t="s">
        <v>50</v>
      </c>
      <c r="H317" s="407" t="s">
        <v>60</v>
      </c>
      <c r="I317" s="71"/>
      <c r="J317" s="129"/>
    </row>
    <row r="318" spans="1:10" ht="37.5" customHeight="1">
      <c r="A318" s="457"/>
      <c r="B318" s="460"/>
      <c r="C318" s="22" t="s">
        <v>5</v>
      </c>
      <c r="D318" s="31" t="s">
        <v>13</v>
      </c>
      <c r="E318" s="71"/>
      <c r="F318" s="129"/>
      <c r="G318" s="454" t="s">
        <v>50</v>
      </c>
      <c r="H318" s="407" t="s">
        <v>60</v>
      </c>
      <c r="I318" s="71"/>
      <c r="J318" s="129"/>
    </row>
    <row r="319" spans="1:10" ht="59.25" customHeight="1">
      <c r="A319" s="457"/>
      <c r="B319" s="461"/>
      <c r="C319" s="22" t="s">
        <v>6</v>
      </c>
      <c r="D319" s="7" t="s">
        <v>14</v>
      </c>
      <c r="E319" s="88"/>
      <c r="F319" s="129"/>
      <c r="G319" s="52" t="s">
        <v>97</v>
      </c>
      <c r="H319" s="128" t="s">
        <v>102</v>
      </c>
      <c r="I319" s="88"/>
      <c r="J319" s="129"/>
    </row>
    <row r="320" spans="1:10" ht="45" customHeight="1" thickBot="1">
      <c r="A320" s="458"/>
      <c r="B320" s="462"/>
      <c r="C320" s="93" t="s">
        <v>26</v>
      </c>
      <c r="D320" s="121" t="s">
        <v>27</v>
      </c>
      <c r="E320" s="419"/>
      <c r="F320" s="27"/>
      <c r="G320" s="52" t="s">
        <v>71</v>
      </c>
      <c r="H320" s="128" t="s">
        <v>102</v>
      </c>
      <c r="I320" s="264"/>
      <c r="J320" s="271"/>
    </row>
    <row r="321" spans="1:10" ht="15.75" thickBot="1">
      <c r="A321" s="408"/>
      <c r="B321" s="418"/>
      <c r="C321" s="28"/>
      <c r="D321" s="28"/>
      <c r="E321" s="8"/>
      <c r="F321" s="29"/>
      <c r="G321" s="8"/>
      <c r="H321" s="29"/>
      <c r="I321" s="8"/>
      <c r="J321" s="29"/>
    </row>
    <row r="322" spans="1:10" ht="22.5" customHeight="1" thickBot="1">
      <c r="A322" s="457" t="s">
        <v>21</v>
      </c>
      <c r="B322" s="471">
        <f>+B313+1</f>
        <v>44478</v>
      </c>
      <c r="C322" s="45" t="s">
        <v>1</v>
      </c>
      <c r="D322" s="31" t="s">
        <v>8</v>
      </c>
      <c r="E322" s="107"/>
      <c r="F322" s="131"/>
      <c r="G322" s="50"/>
      <c r="H322" s="82"/>
      <c r="I322" s="50"/>
      <c r="J322" s="126"/>
    </row>
    <row r="323" spans="1:10" ht="21" customHeight="1">
      <c r="A323" s="457"/>
      <c r="B323" s="460"/>
      <c r="C323" s="40" t="s">
        <v>2</v>
      </c>
      <c r="D323" s="7" t="s">
        <v>9</v>
      </c>
      <c r="E323" s="107"/>
      <c r="F323" s="128"/>
      <c r="G323" s="50"/>
      <c r="H323" s="83"/>
      <c r="I323" s="50"/>
      <c r="J323" s="127"/>
    </row>
    <row r="324" spans="1:10" ht="16.5" thickBot="1">
      <c r="A324" s="457"/>
      <c r="B324" s="460"/>
      <c r="C324" s="313" t="s">
        <v>22</v>
      </c>
      <c r="D324" s="314" t="s">
        <v>10</v>
      </c>
      <c r="E324" s="315"/>
      <c r="F324" s="316"/>
      <c r="G324" s="315"/>
      <c r="H324" s="317"/>
      <c r="I324" s="315"/>
      <c r="J324" s="321"/>
    </row>
    <row r="325" spans="1:10" ht="45" customHeight="1" thickBot="1">
      <c r="A325" s="457"/>
      <c r="B325" s="460"/>
      <c r="C325" s="40" t="s">
        <v>3</v>
      </c>
      <c r="D325" s="7" t="s">
        <v>11</v>
      </c>
      <c r="E325" s="10"/>
      <c r="F325" s="42"/>
      <c r="G325" s="50"/>
      <c r="H325" s="84"/>
      <c r="I325" s="107"/>
      <c r="J325" s="131"/>
    </row>
    <row r="326" spans="1:10" ht="39" customHeight="1">
      <c r="A326" s="457"/>
      <c r="B326" s="460"/>
      <c r="C326" s="41" t="s">
        <v>4</v>
      </c>
      <c r="D326" s="32" t="s">
        <v>12</v>
      </c>
      <c r="E326" s="10"/>
      <c r="F326" s="42"/>
      <c r="G326" s="50"/>
      <c r="H326" s="84"/>
      <c r="I326" s="107"/>
      <c r="J326" s="128"/>
    </row>
    <row r="327" spans="1:10" ht="18.75" customHeight="1">
      <c r="A327" s="457"/>
      <c r="B327" s="460"/>
      <c r="C327" s="22" t="s">
        <v>5</v>
      </c>
      <c r="D327" s="31" t="s">
        <v>13</v>
      </c>
      <c r="E327" s="10"/>
      <c r="F327" s="23"/>
      <c r="G327" s="10"/>
      <c r="H327" s="23"/>
      <c r="I327" s="10"/>
      <c r="J327" s="124"/>
    </row>
    <row r="328" spans="1:10" ht="21.75" customHeight="1" thickBot="1">
      <c r="A328" s="458"/>
      <c r="B328" s="462"/>
      <c r="C328" s="43" t="s">
        <v>6</v>
      </c>
      <c r="D328" s="44" t="s">
        <v>14</v>
      </c>
      <c r="E328" s="11"/>
      <c r="F328" s="27"/>
      <c r="G328" s="11"/>
      <c r="H328" s="27"/>
      <c r="I328" s="11"/>
      <c r="J328" s="125"/>
    </row>
    <row r="329" ht="13.5" thickBot="1"/>
    <row r="330" spans="1:10" ht="63" customHeight="1" thickBot="1">
      <c r="A330" s="456" t="s">
        <v>20</v>
      </c>
      <c r="B330" s="464">
        <f>+B322+2</f>
        <v>44480</v>
      </c>
      <c r="C330" s="389" t="s">
        <v>1</v>
      </c>
      <c r="D330" s="390" t="s">
        <v>8</v>
      </c>
      <c r="E330" s="302"/>
      <c r="F330" s="131"/>
      <c r="G330" s="302"/>
      <c r="H330" s="131"/>
      <c r="I330" s="302"/>
      <c r="J330" s="131"/>
    </row>
    <row r="331" spans="1:10" ht="53.25" customHeight="1">
      <c r="A331" s="457"/>
      <c r="B331" s="465"/>
      <c r="C331" s="391" t="s">
        <v>2</v>
      </c>
      <c r="D331" s="392" t="s">
        <v>9</v>
      </c>
      <c r="E331" s="302"/>
      <c r="F331" s="131"/>
      <c r="G331" s="302"/>
      <c r="H331" s="131"/>
      <c r="I331" s="302"/>
      <c r="J331" s="131"/>
    </row>
    <row r="332" spans="1:10" ht="16.5" thickBot="1">
      <c r="A332" s="457"/>
      <c r="B332" s="465"/>
      <c r="C332" s="391" t="s">
        <v>22</v>
      </c>
      <c r="D332" s="392" t="s">
        <v>10</v>
      </c>
      <c r="E332" s="393"/>
      <c r="F332" s="394"/>
      <c r="G332" s="393"/>
      <c r="H332" s="394"/>
      <c r="I332" s="395"/>
      <c r="J332" s="396"/>
    </row>
    <row r="333" spans="1:10" ht="57.75" customHeight="1">
      <c r="A333" s="457"/>
      <c r="B333" s="465"/>
      <c r="C333" s="391" t="s">
        <v>3</v>
      </c>
      <c r="D333" s="392" t="s">
        <v>11</v>
      </c>
      <c r="E333" s="397"/>
      <c r="F333" s="398"/>
      <c r="G333" s="399"/>
      <c r="H333" s="400"/>
      <c r="I333" s="401"/>
      <c r="J333" s="402"/>
    </row>
    <row r="334" spans="1:10" ht="60" customHeight="1" thickBot="1">
      <c r="A334" s="457"/>
      <c r="B334" s="465"/>
      <c r="C334" s="403" t="s">
        <v>4</v>
      </c>
      <c r="D334" s="404" t="s">
        <v>12</v>
      </c>
      <c r="E334" s="397"/>
      <c r="F334" s="398"/>
      <c r="G334" s="399"/>
      <c r="H334" s="405"/>
      <c r="I334" s="399"/>
      <c r="J334" s="398"/>
    </row>
    <row r="335" spans="1:10" ht="43.5" customHeight="1" thickBot="1">
      <c r="A335" s="457"/>
      <c r="B335" s="465"/>
      <c r="C335" s="307" t="s">
        <v>5</v>
      </c>
      <c r="D335" s="406" t="s">
        <v>13</v>
      </c>
      <c r="E335" s="52" t="s">
        <v>44</v>
      </c>
      <c r="F335" s="130" t="s">
        <v>45</v>
      </c>
      <c r="G335" s="52" t="s">
        <v>44</v>
      </c>
      <c r="H335" s="130" t="s">
        <v>45</v>
      </c>
      <c r="I335" s="52" t="s">
        <v>44</v>
      </c>
      <c r="J335" s="130" t="s">
        <v>45</v>
      </c>
    </row>
    <row r="336" spans="1:10" ht="43.5" customHeight="1" thickBot="1">
      <c r="A336" s="457"/>
      <c r="B336" s="466"/>
      <c r="C336" s="307" t="s">
        <v>6</v>
      </c>
      <c r="D336" s="392" t="s">
        <v>14</v>
      </c>
      <c r="E336" s="107" t="s">
        <v>95</v>
      </c>
      <c r="F336" s="131" t="s">
        <v>61</v>
      </c>
      <c r="G336" s="52"/>
      <c r="H336" s="439"/>
      <c r="I336" s="399"/>
      <c r="J336" s="405"/>
    </row>
    <row r="337" spans="1:10" ht="44.25" customHeight="1" thickBot="1">
      <c r="A337" s="458"/>
      <c r="B337" s="467"/>
      <c r="C337" s="420" t="s">
        <v>26</v>
      </c>
      <c r="D337" s="421" t="s">
        <v>27</v>
      </c>
      <c r="E337" s="107" t="s">
        <v>95</v>
      </c>
      <c r="F337" s="128" t="s">
        <v>61</v>
      </c>
      <c r="G337" s="52"/>
      <c r="H337" s="440"/>
      <c r="I337" s="104"/>
      <c r="J337" s="407"/>
    </row>
    <row r="338" spans="9:10" ht="13.5" thickBot="1">
      <c r="I338" s="303"/>
      <c r="J338" s="411"/>
    </row>
    <row r="339" spans="1:10" ht="45" customHeight="1" thickBot="1">
      <c r="A339" s="456" t="s">
        <v>16</v>
      </c>
      <c r="B339" s="459">
        <f>+B330+1</f>
        <v>44481</v>
      </c>
      <c r="C339" s="289" t="s">
        <v>1</v>
      </c>
      <c r="D339" s="39" t="s">
        <v>8</v>
      </c>
      <c r="E339" s="107"/>
      <c r="F339" s="80"/>
      <c r="G339" s="106"/>
      <c r="H339" s="131"/>
      <c r="I339" s="106"/>
      <c r="J339" s="422"/>
    </row>
    <row r="340" spans="1:10" ht="41.25" customHeight="1" thickBot="1">
      <c r="A340" s="457"/>
      <c r="B340" s="460"/>
      <c r="C340" s="40" t="s">
        <v>2</v>
      </c>
      <c r="D340" s="7" t="s">
        <v>9</v>
      </c>
      <c r="E340" s="107"/>
      <c r="F340" s="128"/>
      <c r="G340" s="50"/>
      <c r="H340" s="129"/>
      <c r="I340" s="52"/>
      <c r="J340" s="351"/>
    </row>
    <row r="341" spans="1:10" ht="15.75">
      <c r="A341" s="457"/>
      <c r="B341" s="460"/>
      <c r="C341" s="313" t="s">
        <v>22</v>
      </c>
      <c r="D341" s="314" t="s">
        <v>10</v>
      </c>
      <c r="E341" s="315"/>
      <c r="F341" s="316"/>
      <c r="G341" s="315"/>
      <c r="H341" s="317"/>
      <c r="I341" s="315"/>
      <c r="J341" s="317"/>
    </row>
    <row r="342" spans="1:10" ht="41.25" customHeight="1">
      <c r="A342" s="457"/>
      <c r="B342" s="460"/>
      <c r="C342" s="40" t="s">
        <v>3</v>
      </c>
      <c r="D342" s="7" t="s">
        <v>11</v>
      </c>
      <c r="E342" s="52"/>
      <c r="F342" s="350"/>
      <c r="G342" s="52"/>
      <c r="H342" s="350"/>
      <c r="I342" s="50"/>
      <c r="J342" s="129"/>
    </row>
    <row r="343" spans="1:10" ht="46.5" customHeight="1" thickBot="1">
      <c r="A343" s="457"/>
      <c r="B343" s="460"/>
      <c r="C343" s="41" t="s">
        <v>4</v>
      </c>
      <c r="D343" s="32" t="s">
        <v>12</v>
      </c>
      <c r="E343" s="52"/>
      <c r="F343" s="351"/>
      <c r="G343" s="52"/>
      <c r="H343" s="351"/>
      <c r="I343" s="50"/>
      <c r="J343" s="129"/>
    </row>
    <row r="344" spans="1:10" ht="35.25" customHeight="1" thickBot="1">
      <c r="A344" s="457"/>
      <c r="B344" s="460"/>
      <c r="C344" s="22" t="s">
        <v>5</v>
      </c>
      <c r="D344" s="31" t="s">
        <v>13</v>
      </c>
      <c r="E344" s="52" t="s">
        <v>93</v>
      </c>
      <c r="F344" s="128" t="s">
        <v>94</v>
      </c>
      <c r="G344" s="52" t="s">
        <v>93</v>
      </c>
      <c r="H344" s="128" t="s">
        <v>94</v>
      </c>
      <c r="I344" s="52" t="s">
        <v>93</v>
      </c>
      <c r="J344" s="128" t="s">
        <v>94</v>
      </c>
    </row>
    <row r="345" spans="1:10" ht="35.25" customHeight="1" thickBot="1">
      <c r="A345" s="457"/>
      <c r="B345" s="461"/>
      <c r="C345" s="43" t="s">
        <v>6</v>
      </c>
      <c r="D345" s="44" t="s">
        <v>14</v>
      </c>
      <c r="E345" s="52" t="s">
        <v>54</v>
      </c>
      <c r="F345" s="414" t="s">
        <v>61</v>
      </c>
      <c r="G345" s="424"/>
      <c r="H345" s="425"/>
      <c r="I345" s="107" t="s">
        <v>95</v>
      </c>
      <c r="J345" s="131" t="s">
        <v>47</v>
      </c>
    </row>
    <row r="346" spans="1:10" ht="45" customHeight="1" thickBot="1">
      <c r="A346" s="458"/>
      <c r="B346" s="462"/>
      <c r="C346" s="93" t="s">
        <v>26</v>
      </c>
      <c r="D346" s="121" t="s">
        <v>27</v>
      </c>
      <c r="E346" s="52" t="s">
        <v>53</v>
      </c>
      <c r="F346" s="423" t="s">
        <v>61</v>
      </c>
      <c r="G346" s="11"/>
      <c r="H346" s="27"/>
      <c r="I346" s="107" t="s">
        <v>95</v>
      </c>
      <c r="J346" s="128" t="s">
        <v>47</v>
      </c>
    </row>
    <row r="347" spans="5:10" ht="13.5" thickBot="1">
      <c r="E347" s="71"/>
      <c r="F347" s="128"/>
      <c r="I347" s="50"/>
      <c r="J347" s="263"/>
    </row>
    <row r="348" spans="1:10" ht="47.25" customHeight="1" thickBot="1">
      <c r="A348" s="456" t="s">
        <v>17</v>
      </c>
      <c r="B348" s="459">
        <f>+B339+1</f>
        <v>44482</v>
      </c>
      <c r="C348" s="289" t="s">
        <v>1</v>
      </c>
      <c r="D348" s="39" t="s">
        <v>8</v>
      </c>
      <c r="E348" s="106"/>
      <c r="F348" s="86"/>
      <c r="G348" s="52"/>
      <c r="H348" s="128"/>
      <c r="I348" s="106"/>
      <c r="J348" s="82"/>
    </row>
    <row r="349" spans="1:10" ht="41.25" customHeight="1">
      <c r="A349" s="457"/>
      <c r="B349" s="460"/>
      <c r="C349" s="40" t="s">
        <v>2</v>
      </c>
      <c r="D349" s="7" t="s">
        <v>9</v>
      </c>
      <c r="E349" s="50"/>
      <c r="F349" s="86"/>
      <c r="G349" s="52"/>
      <c r="H349" s="128"/>
      <c r="I349" s="50"/>
      <c r="J349" s="83"/>
    </row>
    <row r="350" spans="1:10" ht="16.5" thickBot="1">
      <c r="A350" s="457"/>
      <c r="B350" s="460"/>
      <c r="C350" s="313" t="s">
        <v>22</v>
      </c>
      <c r="D350" s="314" t="s">
        <v>10</v>
      </c>
      <c r="E350" s="315"/>
      <c r="F350" s="316"/>
      <c r="G350" s="315"/>
      <c r="H350" s="317"/>
      <c r="I350" s="315"/>
      <c r="J350" s="317"/>
    </row>
    <row r="351" spans="1:10" ht="40.5" customHeight="1" thickBot="1">
      <c r="A351" s="457"/>
      <c r="B351" s="460"/>
      <c r="C351" s="40" t="s">
        <v>3</v>
      </c>
      <c r="D351" s="7" t="s">
        <v>11</v>
      </c>
      <c r="E351" s="52"/>
      <c r="F351" s="131"/>
      <c r="G351" s="52"/>
      <c r="H351" s="131"/>
      <c r="I351" s="52"/>
      <c r="J351" s="131"/>
    </row>
    <row r="352" spans="1:10" ht="35.25" customHeight="1" thickBot="1">
      <c r="A352" s="457"/>
      <c r="B352" s="460"/>
      <c r="C352" s="41" t="s">
        <v>4</v>
      </c>
      <c r="D352" s="32" t="s">
        <v>12</v>
      </c>
      <c r="E352" s="52"/>
      <c r="F352" s="131"/>
      <c r="G352" s="52"/>
      <c r="H352" s="131"/>
      <c r="I352" s="52"/>
      <c r="J352" s="131"/>
    </row>
    <row r="353" spans="1:10" ht="44.25" customHeight="1">
      <c r="A353" s="457"/>
      <c r="B353" s="460"/>
      <c r="C353" s="22" t="s">
        <v>5</v>
      </c>
      <c r="D353" s="31" t="s">
        <v>13</v>
      </c>
      <c r="E353" s="71"/>
      <c r="F353" s="129"/>
      <c r="G353" s="71"/>
      <c r="H353" s="128"/>
      <c r="I353" s="71"/>
      <c r="J353" s="131"/>
    </row>
    <row r="354" spans="1:10" ht="44.25" customHeight="1" thickBot="1">
      <c r="A354" s="457"/>
      <c r="B354" s="461"/>
      <c r="C354" s="43" t="s">
        <v>6</v>
      </c>
      <c r="D354" s="44" t="s">
        <v>14</v>
      </c>
      <c r="E354" s="50"/>
      <c r="F354" s="426"/>
      <c r="G354" s="431" t="s">
        <v>68</v>
      </c>
      <c r="H354" s="432" t="s">
        <v>61</v>
      </c>
      <c r="I354" s="52"/>
      <c r="J354" s="414"/>
    </row>
    <row r="355" spans="1:10" ht="45.75" customHeight="1" thickBot="1">
      <c r="A355" s="458"/>
      <c r="B355" s="462"/>
      <c r="C355" s="93" t="s">
        <v>26</v>
      </c>
      <c r="D355" s="121" t="s">
        <v>27</v>
      </c>
      <c r="E355" s="50"/>
      <c r="F355" s="281"/>
      <c r="G355" s="431" t="s">
        <v>67</v>
      </c>
      <c r="H355" s="428" t="s">
        <v>61</v>
      </c>
      <c r="I355" s="52"/>
      <c r="J355" s="27"/>
    </row>
    <row r="356" spans="5:6" ht="15" thickBot="1">
      <c r="E356" s="50"/>
      <c r="F356" s="21"/>
    </row>
    <row r="357" spans="1:10" ht="45" customHeight="1">
      <c r="A357" s="456" t="s">
        <v>18</v>
      </c>
      <c r="B357" s="459">
        <f>+B348+1</f>
        <v>44483</v>
      </c>
      <c r="C357" s="289" t="s">
        <v>1</v>
      </c>
      <c r="D357" s="39" t="s">
        <v>8</v>
      </c>
      <c r="E357" s="52"/>
      <c r="F357" s="350"/>
      <c r="G357" s="106"/>
      <c r="H357" s="82"/>
      <c r="I357" s="106"/>
      <c r="J357" s="82"/>
    </row>
    <row r="358" spans="1:10" ht="51" customHeight="1">
      <c r="A358" s="457"/>
      <c r="B358" s="460"/>
      <c r="C358" s="40" t="s">
        <v>2</v>
      </c>
      <c r="D358" s="7" t="s">
        <v>9</v>
      </c>
      <c r="E358" s="71"/>
      <c r="F358" s="129"/>
      <c r="G358" s="50"/>
      <c r="H358" s="83"/>
      <c r="I358" s="50"/>
      <c r="J358" s="83"/>
    </row>
    <row r="359" spans="1:10" ht="16.5" thickBot="1">
      <c r="A359" s="457"/>
      <c r="B359" s="460"/>
      <c r="C359" s="313" t="s">
        <v>22</v>
      </c>
      <c r="D359" s="314" t="s">
        <v>10</v>
      </c>
      <c r="E359" s="318"/>
      <c r="F359" s="334"/>
      <c r="G359" s="315"/>
      <c r="H359" s="317"/>
      <c r="I359" s="315"/>
      <c r="J359" s="317"/>
    </row>
    <row r="360" spans="1:10" ht="48" customHeight="1">
      <c r="A360" s="457"/>
      <c r="B360" s="460"/>
      <c r="C360" s="40" t="s">
        <v>3</v>
      </c>
      <c r="D360" s="7" t="s">
        <v>11</v>
      </c>
      <c r="E360" s="107"/>
      <c r="F360" s="128"/>
      <c r="G360" s="52"/>
      <c r="H360" s="350"/>
      <c r="I360" s="50"/>
      <c r="J360" s="84"/>
    </row>
    <row r="361" spans="1:10" ht="47.25" customHeight="1" thickBot="1">
      <c r="A361" s="457"/>
      <c r="B361" s="460"/>
      <c r="C361" s="41" t="s">
        <v>4</v>
      </c>
      <c r="D361" s="32" t="s">
        <v>12</v>
      </c>
      <c r="E361" s="71"/>
      <c r="F361" s="128"/>
      <c r="G361" s="52"/>
      <c r="H361" s="351"/>
      <c r="I361" s="50"/>
      <c r="J361" s="84"/>
    </row>
    <row r="362" spans="1:10" ht="44.25" customHeight="1" thickBot="1">
      <c r="A362" s="457"/>
      <c r="B362" s="460"/>
      <c r="C362" s="22" t="s">
        <v>5</v>
      </c>
      <c r="D362" s="31" t="s">
        <v>13</v>
      </c>
      <c r="E362" s="454" t="s">
        <v>50</v>
      </c>
      <c r="F362" s="407" t="s">
        <v>60</v>
      </c>
      <c r="G362" s="107" t="s">
        <v>96</v>
      </c>
      <c r="H362" s="131" t="s">
        <v>47</v>
      </c>
      <c r="I362" s="52"/>
      <c r="J362" s="350"/>
    </row>
    <row r="363" spans="1:10" ht="44.25" customHeight="1" thickBot="1">
      <c r="A363" s="457"/>
      <c r="B363" s="461"/>
      <c r="C363" s="43" t="s">
        <v>6</v>
      </c>
      <c r="D363" s="44" t="s">
        <v>14</v>
      </c>
      <c r="E363" s="454" t="s">
        <v>50</v>
      </c>
      <c r="F363" s="407" t="s">
        <v>60</v>
      </c>
      <c r="G363" s="107" t="s">
        <v>95</v>
      </c>
      <c r="H363" s="128" t="s">
        <v>47</v>
      </c>
      <c r="I363" s="52" t="s">
        <v>70</v>
      </c>
      <c r="J363" s="128" t="s">
        <v>61</v>
      </c>
    </row>
    <row r="364" spans="1:10" ht="39.75" customHeight="1" thickBot="1">
      <c r="A364" s="458"/>
      <c r="B364" s="462"/>
      <c r="C364" s="93" t="s">
        <v>26</v>
      </c>
      <c r="D364" s="121" t="s">
        <v>27</v>
      </c>
      <c r="E364" s="52"/>
      <c r="F364" s="77"/>
      <c r="G364" s="52"/>
      <c r="H364" s="128"/>
      <c r="I364" s="52" t="s">
        <v>71</v>
      </c>
      <c r="J364" s="128" t="s">
        <v>61</v>
      </c>
    </row>
    <row r="365" spans="5:10" ht="15" thickBot="1">
      <c r="E365" s="52"/>
      <c r="F365" s="100"/>
      <c r="I365" s="385"/>
      <c r="J365" s="386"/>
    </row>
    <row r="366" spans="1:10" ht="39.75" customHeight="1">
      <c r="A366" s="456" t="s">
        <v>19</v>
      </c>
      <c r="B366" s="459">
        <f>+B357+1</f>
        <v>44484</v>
      </c>
      <c r="C366" s="289" t="s">
        <v>1</v>
      </c>
      <c r="D366" s="39" t="s">
        <v>8</v>
      </c>
      <c r="E366" s="71"/>
      <c r="F366" s="128"/>
      <c r="G366" s="106"/>
      <c r="H366" s="82"/>
      <c r="I366" s="71"/>
      <c r="J366" s="128"/>
    </row>
    <row r="367" spans="1:10" ht="36" customHeight="1">
      <c r="A367" s="457"/>
      <c r="B367" s="460"/>
      <c r="C367" s="40" t="s">
        <v>2</v>
      </c>
      <c r="D367" s="7" t="s">
        <v>9</v>
      </c>
      <c r="E367" s="71"/>
      <c r="F367" s="128"/>
      <c r="G367" s="50"/>
      <c r="H367" s="83"/>
      <c r="I367" s="71"/>
      <c r="J367" s="128"/>
    </row>
    <row r="368" spans="1:10" ht="15.75">
      <c r="A368" s="457"/>
      <c r="B368" s="460"/>
      <c r="C368" s="313" t="s">
        <v>22</v>
      </c>
      <c r="D368" s="314" t="s">
        <v>10</v>
      </c>
      <c r="E368" s="315"/>
      <c r="F368" s="316"/>
      <c r="G368" s="315"/>
      <c r="H368" s="317"/>
      <c r="I368" s="315"/>
      <c r="J368" s="317"/>
    </row>
    <row r="369" spans="1:10" ht="40.5" customHeight="1">
      <c r="A369" s="457"/>
      <c r="B369" s="460"/>
      <c r="C369" s="40" t="s">
        <v>3</v>
      </c>
      <c r="D369" s="7" t="s">
        <v>11</v>
      </c>
      <c r="E369" s="71"/>
      <c r="F369" s="128"/>
      <c r="G369" s="71"/>
      <c r="H369" s="128"/>
      <c r="I369" s="71"/>
      <c r="J369" s="128"/>
    </row>
    <row r="370" spans="1:10" ht="32.25" customHeight="1">
      <c r="A370" s="457"/>
      <c r="B370" s="460"/>
      <c r="C370" s="41" t="s">
        <v>4</v>
      </c>
      <c r="D370" s="32" t="s">
        <v>12</v>
      </c>
      <c r="E370" s="71"/>
      <c r="F370" s="128"/>
      <c r="G370" s="71"/>
      <c r="H370" s="128"/>
      <c r="I370" s="71"/>
      <c r="J370" s="128"/>
    </row>
    <row r="371" spans="1:10" ht="67.5" customHeight="1">
      <c r="A371" s="457"/>
      <c r="B371" s="460"/>
      <c r="C371" s="22" t="s">
        <v>5</v>
      </c>
      <c r="D371" s="31" t="s">
        <v>13</v>
      </c>
      <c r="E371" s="71"/>
      <c r="F371" s="128"/>
      <c r="G371" s="52" t="s">
        <v>97</v>
      </c>
      <c r="H371" s="128" t="s">
        <v>61</v>
      </c>
      <c r="I371" s="71"/>
      <c r="J371" s="128"/>
    </row>
    <row r="372" spans="1:10" ht="31.5" customHeight="1" thickBot="1">
      <c r="A372" s="458"/>
      <c r="B372" s="462"/>
      <c r="C372" s="43" t="s">
        <v>6</v>
      </c>
      <c r="D372" s="44" t="s">
        <v>14</v>
      </c>
      <c r="E372" s="52"/>
      <c r="F372" s="77"/>
      <c r="G372" s="52" t="s">
        <v>71</v>
      </c>
      <c r="H372" s="128" t="s">
        <v>61</v>
      </c>
      <c r="I372" s="11"/>
      <c r="J372" s="27"/>
    </row>
    <row r="373" spans="5:6" ht="15" thickBot="1">
      <c r="E373" s="52"/>
      <c r="F373" s="100"/>
    </row>
    <row r="374" spans="1:10" ht="18.75" customHeight="1" thickBot="1">
      <c r="A374" s="456" t="s">
        <v>21</v>
      </c>
      <c r="B374" s="459">
        <f>+B366+1</f>
        <v>44485</v>
      </c>
      <c r="C374" s="289" t="s">
        <v>1</v>
      </c>
      <c r="D374" s="39" t="s">
        <v>8</v>
      </c>
      <c r="E374" s="106"/>
      <c r="F374" s="86"/>
      <c r="G374" s="106"/>
      <c r="H374" s="82"/>
      <c r="I374" s="106"/>
      <c r="J374" s="82"/>
    </row>
    <row r="375" spans="1:10" ht="12" customHeight="1">
      <c r="A375" s="457"/>
      <c r="B375" s="460"/>
      <c r="C375" s="40" t="s">
        <v>2</v>
      </c>
      <c r="D375" s="7" t="s">
        <v>9</v>
      </c>
      <c r="E375" s="50"/>
      <c r="F375" s="86"/>
      <c r="G375" s="50"/>
      <c r="H375" s="83"/>
      <c r="I375" s="50"/>
      <c r="J375" s="83"/>
    </row>
    <row r="376" spans="1:10" ht="15.75">
      <c r="A376" s="457"/>
      <c r="B376" s="460"/>
      <c r="C376" s="313" t="s">
        <v>22</v>
      </c>
      <c r="D376" s="314" t="s">
        <v>10</v>
      </c>
      <c r="E376" s="315"/>
      <c r="F376" s="316"/>
      <c r="G376" s="315"/>
      <c r="H376" s="317"/>
      <c r="I376" s="315"/>
      <c r="J376" s="317"/>
    </row>
    <row r="377" spans="1:10" ht="16.5" customHeight="1">
      <c r="A377" s="457"/>
      <c r="B377" s="460"/>
      <c r="C377" s="40" t="s">
        <v>3</v>
      </c>
      <c r="D377" s="7" t="s">
        <v>11</v>
      </c>
      <c r="E377" s="10"/>
      <c r="F377" s="42"/>
      <c r="G377" s="50"/>
      <c r="H377" s="84"/>
      <c r="I377" s="50"/>
      <c r="J377" s="84"/>
    </row>
    <row r="378" spans="1:10" ht="13.5" customHeight="1">
      <c r="A378" s="457"/>
      <c r="B378" s="460"/>
      <c r="C378" s="41" t="s">
        <v>4</v>
      </c>
      <c r="D378" s="32" t="s">
        <v>12</v>
      </c>
      <c r="E378" s="10"/>
      <c r="F378" s="42"/>
      <c r="G378" s="50"/>
      <c r="H378" s="84"/>
      <c r="I378" s="50"/>
      <c r="J378" s="84"/>
    </row>
    <row r="379" spans="1:10" ht="19.5" customHeight="1">
      <c r="A379" s="457"/>
      <c r="B379" s="460"/>
      <c r="C379" s="22" t="s">
        <v>5</v>
      </c>
      <c r="D379" s="31" t="s">
        <v>13</v>
      </c>
      <c r="E379" s="10"/>
      <c r="F379" s="23"/>
      <c r="G379" s="10"/>
      <c r="H379" s="23"/>
      <c r="I379" s="10"/>
      <c r="J379" s="23"/>
    </row>
    <row r="380" spans="1:10" ht="16.5" customHeight="1" thickBot="1">
      <c r="A380" s="458"/>
      <c r="B380" s="462"/>
      <c r="C380" s="43" t="s">
        <v>6</v>
      </c>
      <c r="D380" s="44" t="s">
        <v>14</v>
      </c>
      <c r="E380" s="11"/>
      <c r="F380" s="27"/>
      <c r="G380" s="11"/>
      <c r="H380" s="27"/>
      <c r="I380" s="11"/>
      <c r="J380" s="27"/>
    </row>
    <row r="381" ht="13.5" thickBot="1"/>
    <row r="382" spans="1:10" ht="48" customHeight="1" thickBot="1">
      <c r="A382" s="456" t="s">
        <v>20</v>
      </c>
      <c r="B382" s="459">
        <f>+B374+2</f>
        <v>44487</v>
      </c>
      <c r="C382" s="289" t="s">
        <v>1</v>
      </c>
      <c r="D382" s="39" t="s">
        <v>8</v>
      </c>
      <c r="E382" s="106"/>
      <c r="F382" s="86"/>
      <c r="G382" s="106"/>
      <c r="H382" s="82"/>
      <c r="I382" s="106"/>
      <c r="J382" s="82"/>
    </row>
    <row r="383" spans="1:10" ht="51" customHeight="1">
      <c r="A383" s="457"/>
      <c r="B383" s="460"/>
      <c r="C383" s="40" t="s">
        <v>2</v>
      </c>
      <c r="D383" s="7" t="s">
        <v>9</v>
      </c>
      <c r="E383" s="50"/>
      <c r="F383" s="86"/>
      <c r="G383" s="50"/>
      <c r="H383" s="83"/>
      <c r="I383" s="50"/>
      <c r="J383" s="83"/>
    </row>
    <row r="384" spans="1:10" ht="15.75">
      <c r="A384" s="457"/>
      <c r="B384" s="460"/>
      <c r="C384" s="313" t="s">
        <v>22</v>
      </c>
      <c r="D384" s="314" t="s">
        <v>10</v>
      </c>
      <c r="E384" s="315"/>
      <c r="F384" s="316"/>
      <c r="G384" s="315"/>
      <c r="H384" s="317"/>
      <c r="I384" s="315"/>
      <c r="J384" s="317"/>
    </row>
    <row r="385" spans="1:10" ht="51.75" customHeight="1">
      <c r="A385" s="457"/>
      <c r="B385" s="460"/>
      <c r="C385" s="40" t="s">
        <v>3</v>
      </c>
      <c r="D385" s="7" t="s">
        <v>11</v>
      </c>
      <c r="E385" s="50"/>
      <c r="F385" s="129"/>
      <c r="G385" s="50"/>
      <c r="H385" s="84"/>
      <c r="I385" s="50"/>
      <c r="J385" s="84"/>
    </row>
    <row r="386" spans="1:10" ht="54.75" customHeight="1">
      <c r="A386" s="457"/>
      <c r="B386" s="460"/>
      <c r="C386" s="41" t="s">
        <v>4</v>
      </c>
      <c r="D386" s="32" t="s">
        <v>12</v>
      </c>
      <c r="E386" s="50"/>
      <c r="F386" s="129"/>
      <c r="G386" s="50"/>
      <c r="H386" s="84"/>
      <c r="I386" s="50"/>
      <c r="J386" s="84"/>
    </row>
    <row r="387" spans="1:10" ht="42.75" customHeight="1">
      <c r="A387" s="457"/>
      <c r="B387" s="460"/>
      <c r="C387" s="22" t="s">
        <v>5</v>
      </c>
      <c r="D387" s="31" t="s">
        <v>13</v>
      </c>
      <c r="E387" s="52"/>
      <c r="F387" s="350"/>
      <c r="G387" s="10"/>
      <c r="H387" s="23"/>
      <c r="I387" s="10"/>
      <c r="J387" s="23"/>
    </row>
    <row r="388" spans="1:10" ht="42.75" customHeight="1" thickBot="1">
      <c r="A388" s="457"/>
      <c r="B388" s="461"/>
      <c r="C388" s="43" t="s">
        <v>6</v>
      </c>
      <c r="D388" s="44" t="s">
        <v>14</v>
      </c>
      <c r="E388" s="52"/>
      <c r="F388" s="350"/>
      <c r="G388" s="424"/>
      <c r="H388" s="425"/>
      <c r="I388" s="424"/>
      <c r="J388" s="425"/>
    </row>
    <row r="389" spans="1:10" ht="41.25" customHeight="1" thickBot="1">
      <c r="A389" s="458"/>
      <c r="B389" s="462"/>
      <c r="C389" s="93" t="s">
        <v>26</v>
      </c>
      <c r="D389" s="121" t="s">
        <v>27</v>
      </c>
      <c r="E389" s="52"/>
      <c r="F389" s="351"/>
      <c r="G389" s="11"/>
      <c r="H389" s="27"/>
      <c r="I389" s="11"/>
      <c r="J389" s="27"/>
    </row>
    <row r="390" spans="5:6" ht="15" thickBot="1">
      <c r="E390" s="50"/>
      <c r="F390" s="21"/>
    </row>
    <row r="391" spans="1:10" ht="57" customHeight="1" thickBot="1">
      <c r="A391" s="456" t="s">
        <v>16</v>
      </c>
      <c r="B391" s="459">
        <f>+B382+1</f>
        <v>44488</v>
      </c>
      <c r="C391" s="289" t="s">
        <v>1</v>
      </c>
      <c r="D391" s="39" t="s">
        <v>8</v>
      </c>
      <c r="E391" s="106"/>
      <c r="F391" s="86"/>
      <c r="G391" s="50"/>
      <c r="H391" s="129"/>
      <c r="I391" s="52"/>
      <c r="J391" s="350"/>
    </row>
    <row r="392" spans="1:10" ht="50.25" customHeight="1" thickBot="1">
      <c r="A392" s="457"/>
      <c r="B392" s="460"/>
      <c r="C392" s="40" t="s">
        <v>2</v>
      </c>
      <c r="D392" s="7" t="s">
        <v>9</v>
      </c>
      <c r="E392" s="107"/>
      <c r="F392" s="129"/>
      <c r="G392" s="50"/>
      <c r="H392" s="129"/>
      <c r="I392" s="52"/>
      <c r="J392" s="351"/>
    </row>
    <row r="393" spans="1:10" ht="16.5" thickBot="1">
      <c r="A393" s="457"/>
      <c r="B393" s="460"/>
      <c r="C393" s="313" t="s">
        <v>22</v>
      </c>
      <c r="D393" s="314" t="s">
        <v>10</v>
      </c>
      <c r="E393" s="318"/>
      <c r="F393" s="334"/>
      <c r="G393" s="315"/>
      <c r="H393" s="317"/>
      <c r="I393" s="315"/>
      <c r="J393" s="317"/>
    </row>
    <row r="394" spans="1:10" ht="49.5" customHeight="1" thickBot="1">
      <c r="A394" s="457"/>
      <c r="B394" s="460"/>
      <c r="C394" s="40" t="s">
        <v>3</v>
      </c>
      <c r="D394" s="7" t="s">
        <v>11</v>
      </c>
      <c r="E394" s="107"/>
      <c r="F394" s="129"/>
      <c r="G394" s="52"/>
      <c r="H394" s="350"/>
      <c r="I394" s="50"/>
      <c r="J394" s="129"/>
    </row>
    <row r="395" spans="1:10" ht="48.75" customHeight="1" thickBot="1">
      <c r="A395" s="457"/>
      <c r="B395" s="460"/>
      <c r="C395" s="41" t="s">
        <v>4</v>
      </c>
      <c r="D395" s="32" t="s">
        <v>12</v>
      </c>
      <c r="E395" s="107"/>
      <c r="F395" s="129"/>
      <c r="G395" s="52"/>
      <c r="H395" s="351"/>
      <c r="I395" s="50"/>
      <c r="J395" s="129"/>
    </row>
    <row r="396" spans="1:10" ht="54" customHeight="1">
      <c r="A396" s="457"/>
      <c r="B396" s="460"/>
      <c r="C396" s="22" t="s">
        <v>5</v>
      </c>
      <c r="D396" s="31" t="s">
        <v>13</v>
      </c>
      <c r="E396" s="10"/>
      <c r="F396" s="23"/>
      <c r="G396" s="10"/>
      <c r="H396" s="23"/>
      <c r="I396" s="52"/>
      <c r="J396" s="350"/>
    </row>
    <row r="397" spans="1:10" ht="54" customHeight="1" thickBot="1">
      <c r="A397" s="457"/>
      <c r="B397" s="461"/>
      <c r="C397" s="43" t="s">
        <v>6</v>
      </c>
      <c r="D397" s="44" t="s">
        <v>14</v>
      </c>
      <c r="E397" s="52" t="s">
        <v>81</v>
      </c>
      <c r="F397" s="128" t="s">
        <v>61</v>
      </c>
      <c r="G397" s="52"/>
      <c r="H397" s="128"/>
      <c r="I397" s="52"/>
      <c r="J397" s="350"/>
    </row>
    <row r="398" spans="1:10" ht="45.75" customHeight="1" thickBot="1">
      <c r="A398" s="458"/>
      <c r="B398" s="462"/>
      <c r="C398" s="93" t="s">
        <v>26</v>
      </c>
      <c r="D398" s="121" t="s">
        <v>27</v>
      </c>
      <c r="E398" s="52" t="s">
        <v>80</v>
      </c>
      <c r="F398" s="128" t="s">
        <v>61</v>
      </c>
      <c r="G398" s="52"/>
      <c r="H398" s="128"/>
      <c r="I398" s="52"/>
      <c r="J398" s="351"/>
    </row>
    <row r="399" ht="13.5" thickBot="1"/>
    <row r="400" spans="1:10" ht="69.75" customHeight="1" thickBot="1">
      <c r="A400" s="456" t="s">
        <v>17</v>
      </c>
      <c r="B400" s="459">
        <f>+B391+1</f>
        <v>44489</v>
      </c>
      <c r="C400" s="289" t="s">
        <v>1</v>
      </c>
      <c r="D400" s="39" t="s">
        <v>8</v>
      </c>
      <c r="E400" s="106"/>
      <c r="F400" s="86"/>
      <c r="G400" s="106"/>
      <c r="H400" s="82"/>
      <c r="I400" s="106"/>
      <c r="J400" s="82"/>
    </row>
    <row r="401" spans="1:10" ht="56.25" customHeight="1">
      <c r="A401" s="457"/>
      <c r="B401" s="460"/>
      <c r="C401" s="40" t="s">
        <v>2</v>
      </c>
      <c r="D401" s="7" t="s">
        <v>9</v>
      </c>
      <c r="E401" s="50"/>
      <c r="F401" s="86"/>
      <c r="G401" s="50"/>
      <c r="H401" s="83"/>
      <c r="I401" s="50"/>
      <c r="J401" s="83"/>
    </row>
    <row r="402" spans="1:10" ht="15.75">
      <c r="A402" s="457"/>
      <c r="B402" s="460"/>
      <c r="C402" s="313" t="s">
        <v>22</v>
      </c>
      <c r="D402" s="314" t="s">
        <v>10</v>
      </c>
      <c r="E402" s="315"/>
      <c r="F402" s="316"/>
      <c r="G402" s="315"/>
      <c r="H402" s="317"/>
      <c r="I402" s="315"/>
      <c r="J402" s="317"/>
    </row>
    <row r="403" spans="1:10" ht="63.75" customHeight="1">
      <c r="A403" s="457"/>
      <c r="B403" s="460"/>
      <c r="C403" s="40" t="s">
        <v>3</v>
      </c>
      <c r="D403" s="7" t="s">
        <v>11</v>
      </c>
      <c r="E403" s="52"/>
      <c r="F403" s="129"/>
      <c r="G403" s="52"/>
      <c r="H403" s="129"/>
      <c r="I403" s="52"/>
      <c r="J403" s="129"/>
    </row>
    <row r="404" spans="1:10" ht="72.75" customHeight="1">
      <c r="A404" s="457"/>
      <c r="B404" s="460"/>
      <c r="C404" s="41" t="s">
        <v>4</v>
      </c>
      <c r="D404" s="32" t="s">
        <v>12</v>
      </c>
      <c r="E404" s="52"/>
      <c r="F404" s="129"/>
      <c r="G404" s="52"/>
      <c r="H404" s="129"/>
      <c r="I404" s="52"/>
      <c r="J404" s="129"/>
    </row>
    <row r="405" spans="1:10" ht="60.75" customHeight="1">
      <c r="A405" s="457"/>
      <c r="B405" s="460"/>
      <c r="C405" s="22" t="s">
        <v>5</v>
      </c>
      <c r="D405" s="31" t="s">
        <v>13</v>
      </c>
      <c r="E405" s="71"/>
      <c r="F405" s="129"/>
      <c r="G405" s="71"/>
      <c r="H405" s="128"/>
      <c r="I405" s="71"/>
      <c r="J405" s="23"/>
    </row>
    <row r="406" spans="1:10" ht="60.75" customHeight="1" thickBot="1">
      <c r="A406" s="457"/>
      <c r="B406" s="461"/>
      <c r="C406" s="43" t="s">
        <v>6</v>
      </c>
      <c r="D406" s="44" t="s">
        <v>14</v>
      </c>
      <c r="E406" s="71"/>
      <c r="F406" s="129"/>
      <c r="G406" s="71"/>
      <c r="H406" s="128"/>
      <c r="I406" s="52" t="s">
        <v>70</v>
      </c>
      <c r="J406" s="128" t="s">
        <v>61</v>
      </c>
    </row>
    <row r="407" spans="1:10" ht="65.25" customHeight="1" thickBot="1">
      <c r="A407" s="458"/>
      <c r="B407" s="462"/>
      <c r="C407" s="93" t="s">
        <v>26</v>
      </c>
      <c r="D407" s="121" t="s">
        <v>27</v>
      </c>
      <c r="E407" s="11"/>
      <c r="F407" s="27"/>
      <c r="G407" s="11"/>
      <c r="H407" s="27"/>
      <c r="I407" s="52" t="s">
        <v>71</v>
      </c>
      <c r="J407" s="128" t="s">
        <v>61</v>
      </c>
    </row>
    <row r="408" ht="13.5" thickBot="1"/>
    <row r="409" spans="1:10" ht="55.5" customHeight="1">
      <c r="A409" s="456" t="s">
        <v>18</v>
      </c>
      <c r="B409" s="459">
        <f>+B400+1</f>
        <v>44490</v>
      </c>
      <c r="C409" s="289" t="s">
        <v>1</v>
      </c>
      <c r="D409" s="39" t="s">
        <v>8</v>
      </c>
      <c r="E409" s="52"/>
      <c r="F409" s="350"/>
      <c r="G409" s="106"/>
      <c r="H409" s="82"/>
      <c r="I409" s="106"/>
      <c r="J409" s="82"/>
    </row>
    <row r="410" spans="1:10" ht="53.25" customHeight="1" thickBot="1">
      <c r="A410" s="457"/>
      <c r="B410" s="460"/>
      <c r="C410" s="40" t="s">
        <v>2</v>
      </c>
      <c r="D410" s="7" t="s">
        <v>9</v>
      </c>
      <c r="E410" s="52"/>
      <c r="F410" s="351"/>
      <c r="G410" s="50"/>
      <c r="H410" s="83"/>
      <c r="I410" s="50"/>
      <c r="J410" s="83"/>
    </row>
    <row r="411" spans="1:10" ht="17.25" customHeight="1">
      <c r="A411" s="457"/>
      <c r="B411" s="460"/>
      <c r="C411" s="313" t="s">
        <v>22</v>
      </c>
      <c r="D411" s="314" t="s">
        <v>10</v>
      </c>
      <c r="E411" s="315"/>
      <c r="F411" s="316"/>
      <c r="G411" s="315"/>
      <c r="H411" s="317"/>
      <c r="I411" s="315"/>
      <c r="J411" s="317"/>
    </row>
    <row r="412" spans="1:10" ht="52.5" customHeight="1">
      <c r="A412" s="457"/>
      <c r="B412" s="460"/>
      <c r="C412" s="40" t="s">
        <v>3</v>
      </c>
      <c r="D412" s="7" t="s">
        <v>11</v>
      </c>
      <c r="E412" s="10"/>
      <c r="F412" s="42"/>
      <c r="G412" s="50"/>
      <c r="H412" s="84"/>
      <c r="I412" s="50"/>
      <c r="J412" s="84"/>
    </row>
    <row r="413" spans="1:10" ht="56.25" customHeight="1">
      <c r="A413" s="457"/>
      <c r="B413" s="460"/>
      <c r="C413" s="41" t="s">
        <v>4</v>
      </c>
      <c r="D413" s="32" t="s">
        <v>12</v>
      </c>
      <c r="E413" s="10"/>
      <c r="F413" s="42"/>
      <c r="G413" s="50"/>
      <c r="H413" s="84"/>
      <c r="I413" s="50"/>
      <c r="J413" s="84"/>
    </row>
    <row r="414" spans="1:10" ht="81" customHeight="1">
      <c r="A414" s="457"/>
      <c r="B414" s="460"/>
      <c r="C414" s="22" t="s">
        <v>5</v>
      </c>
      <c r="D414" s="31" t="s">
        <v>13</v>
      </c>
      <c r="E414" s="10"/>
      <c r="F414" s="23"/>
      <c r="G414" s="10"/>
      <c r="H414" s="23"/>
      <c r="I414" s="52"/>
      <c r="J414" s="350"/>
    </row>
    <row r="415" spans="1:10" ht="81" customHeight="1" thickBot="1">
      <c r="A415" s="457"/>
      <c r="B415" s="461"/>
      <c r="C415" s="43" t="s">
        <v>6</v>
      </c>
      <c r="D415" s="44" t="s">
        <v>14</v>
      </c>
      <c r="E415" s="52" t="s">
        <v>81</v>
      </c>
      <c r="F415" s="128" t="s">
        <v>61</v>
      </c>
      <c r="G415" s="424"/>
      <c r="H415" s="425"/>
      <c r="I415" s="52"/>
      <c r="J415" s="350"/>
    </row>
    <row r="416" spans="1:10" ht="47.25" customHeight="1" thickBot="1">
      <c r="A416" s="458"/>
      <c r="B416" s="462"/>
      <c r="C416" s="93" t="s">
        <v>26</v>
      </c>
      <c r="D416" s="121" t="s">
        <v>27</v>
      </c>
      <c r="E416" s="52" t="s">
        <v>80</v>
      </c>
      <c r="F416" s="128" t="s">
        <v>61</v>
      </c>
      <c r="G416" s="11"/>
      <c r="H416" s="27"/>
      <c r="I416" s="52"/>
      <c r="J416" s="351"/>
    </row>
    <row r="417" ht="13.5" thickBot="1"/>
    <row r="418" spans="1:10" ht="68.25" customHeight="1">
      <c r="A418" s="456" t="s">
        <v>19</v>
      </c>
      <c r="B418" s="459">
        <f>+B409+1</f>
        <v>44491</v>
      </c>
      <c r="C418" s="289" t="s">
        <v>1</v>
      </c>
      <c r="D418" s="39" t="s">
        <v>8</v>
      </c>
      <c r="E418" s="71"/>
      <c r="F418" s="128"/>
      <c r="G418" s="106"/>
      <c r="H418" s="82"/>
      <c r="I418" s="71"/>
      <c r="J418" s="129"/>
    </row>
    <row r="419" spans="1:10" ht="57.75" customHeight="1">
      <c r="A419" s="457"/>
      <c r="B419" s="460"/>
      <c r="C419" s="40" t="s">
        <v>2</v>
      </c>
      <c r="D419" s="7" t="s">
        <v>9</v>
      </c>
      <c r="E419" s="71"/>
      <c r="F419" s="128"/>
      <c r="G419" s="50"/>
      <c r="H419" s="83"/>
      <c r="I419" s="71"/>
      <c r="J419" s="129"/>
    </row>
    <row r="420" spans="1:10" ht="15.75">
      <c r="A420" s="457"/>
      <c r="B420" s="460"/>
      <c r="C420" s="313" t="s">
        <v>22</v>
      </c>
      <c r="D420" s="314" t="s">
        <v>10</v>
      </c>
      <c r="E420" s="315"/>
      <c r="F420" s="316"/>
      <c r="G420" s="315"/>
      <c r="H420" s="317"/>
      <c r="I420" s="315"/>
      <c r="J420" s="317"/>
    </row>
    <row r="421" spans="1:10" ht="68.25" customHeight="1">
      <c r="A421" s="457"/>
      <c r="B421" s="460"/>
      <c r="C421" s="40" t="s">
        <v>3</v>
      </c>
      <c r="D421" s="7" t="s">
        <v>11</v>
      </c>
      <c r="E421" s="71"/>
      <c r="F421" s="128"/>
      <c r="G421" s="71"/>
      <c r="H421" s="129"/>
      <c r="I421" s="71"/>
      <c r="J421" s="129"/>
    </row>
    <row r="422" spans="1:10" ht="52.5" customHeight="1">
      <c r="A422" s="457"/>
      <c r="B422" s="460"/>
      <c r="C422" s="41" t="s">
        <v>4</v>
      </c>
      <c r="D422" s="32" t="s">
        <v>12</v>
      </c>
      <c r="E422" s="71"/>
      <c r="F422" s="129"/>
      <c r="G422" s="71"/>
      <c r="H422" s="129"/>
      <c r="I422" s="71"/>
      <c r="J422" s="129"/>
    </row>
    <row r="423" spans="1:10" ht="52.5" customHeight="1">
      <c r="A423" s="457"/>
      <c r="B423" s="460"/>
      <c r="C423" s="22" t="s">
        <v>5</v>
      </c>
      <c r="D423" s="31" t="s">
        <v>13</v>
      </c>
      <c r="E423" s="71"/>
      <c r="F423" s="129"/>
      <c r="G423" s="71"/>
      <c r="H423" s="129"/>
      <c r="I423" s="71"/>
      <c r="J423" s="129"/>
    </row>
    <row r="424" spans="1:10" ht="52.5" customHeight="1" thickBot="1">
      <c r="A424" s="457"/>
      <c r="B424" s="461"/>
      <c r="C424" s="43" t="s">
        <v>6</v>
      </c>
      <c r="D424" s="44" t="s">
        <v>14</v>
      </c>
      <c r="E424" s="413"/>
      <c r="F424" s="377"/>
      <c r="G424" s="52" t="s">
        <v>81</v>
      </c>
      <c r="H424" s="128" t="s">
        <v>61</v>
      </c>
      <c r="I424" s="413"/>
      <c r="J424" s="377"/>
    </row>
    <row r="425" spans="1:10" ht="56.25" customHeight="1" thickBot="1">
      <c r="A425" s="458"/>
      <c r="B425" s="462"/>
      <c r="C425" s="93" t="s">
        <v>26</v>
      </c>
      <c r="D425" s="121" t="s">
        <v>27</v>
      </c>
      <c r="E425" s="11"/>
      <c r="F425" s="27"/>
      <c r="G425" s="52" t="s">
        <v>80</v>
      </c>
      <c r="H425" s="128" t="s">
        <v>61</v>
      </c>
      <c r="I425" s="11"/>
      <c r="J425" s="27"/>
    </row>
    <row r="426" ht="13.5" thickBot="1"/>
    <row r="427" spans="1:10" ht="66" customHeight="1" thickBot="1">
      <c r="A427" s="456" t="s">
        <v>21</v>
      </c>
      <c r="B427" s="459">
        <f>+B418+1</f>
        <v>44492</v>
      </c>
      <c r="C427" s="289" t="s">
        <v>1</v>
      </c>
      <c r="D427" s="39" t="s">
        <v>8</v>
      </c>
      <c r="E427" s="106"/>
      <c r="F427" s="86"/>
      <c r="G427" s="106"/>
      <c r="H427" s="82"/>
      <c r="I427" s="106"/>
      <c r="J427" s="82"/>
    </row>
    <row r="428" spans="1:10" ht="54.75" customHeight="1">
      <c r="A428" s="457"/>
      <c r="B428" s="460"/>
      <c r="C428" s="40" t="s">
        <v>2</v>
      </c>
      <c r="D428" s="7" t="s">
        <v>9</v>
      </c>
      <c r="E428" s="50"/>
      <c r="F428" s="86"/>
      <c r="G428" s="50"/>
      <c r="H428" s="83"/>
      <c r="I428" s="50"/>
      <c r="J428" s="83"/>
    </row>
    <row r="429" spans="1:10" ht="15.75">
      <c r="A429" s="457"/>
      <c r="B429" s="460"/>
      <c r="C429" s="313" t="s">
        <v>22</v>
      </c>
      <c r="D429" s="314" t="s">
        <v>10</v>
      </c>
      <c r="E429" s="315"/>
      <c r="F429" s="316"/>
      <c r="G429" s="315"/>
      <c r="H429" s="317"/>
      <c r="I429" s="315"/>
      <c r="J429" s="317"/>
    </row>
    <row r="430" spans="1:10" ht="64.5" customHeight="1">
      <c r="A430" s="457"/>
      <c r="B430" s="460"/>
      <c r="C430" s="40" t="s">
        <v>3</v>
      </c>
      <c r="D430" s="7" t="s">
        <v>11</v>
      </c>
      <c r="E430" s="10"/>
      <c r="F430" s="42"/>
      <c r="G430" s="50"/>
      <c r="H430" s="84"/>
      <c r="I430" s="50"/>
      <c r="J430" s="84"/>
    </row>
    <row r="431" spans="1:10" ht="63" customHeight="1">
      <c r="A431" s="457"/>
      <c r="B431" s="460"/>
      <c r="C431" s="41" t="s">
        <v>4</v>
      </c>
      <c r="D431" s="32" t="s">
        <v>12</v>
      </c>
      <c r="E431" s="10"/>
      <c r="F431" s="42"/>
      <c r="G431" s="50"/>
      <c r="H431" s="84"/>
      <c r="I431" s="50"/>
      <c r="J431" s="84"/>
    </row>
    <row r="432" spans="1:10" ht="74.25" customHeight="1">
      <c r="A432" s="457"/>
      <c r="B432" s="460"/>
      <c r="C432" s="22" t="s">
        <v>5</v>
      </c>
      <c r="D432" s="31" t="s">
        <v>13</v>
      </c>
      <c r="E432" s="10"/>
      <c r="F432" s="23"/>
      <c r="G432" s="10"/>
      <c r="H432" s="23"/>
      <c r="I432" s="10"/>
      <c r="J432" s="23"/>
    </row>
    <row r="433" spans="1:10" ht="46.5" customHeight="1" thickBot="1">
      <c r="A433" s="458"/>
      <c r="B433" s="462"/>
      <c r="C433" s="43" t="s">
        <v>6</v>
      </c>
      <c r="D433" s="44" t="s">
        <v>14</v>
      </c>
      <c r="E433" s="11"/>
      <c r="F433" s="27"/>
      <c r="G433" s="11"/>
      <c r="H433" s="27"/>
      <c r="I433" s="11"/>
      <c r="J433" s="27"/>
    </row>
    <row r="434" ht="13.5" thickBot="1"/>
    <row r="435" spans="1:10" ht="84" customHeight="1" thickBot="1">
      <c r="A435" s="456" t="s">
        <v>20</v>
      </c>
      <c r="B435" s="459">
        <f>+B427+2</f>
        <v>44494</v>
      </c>
      <c r="C435" s="289" t="s">
        <v>1</v>
      </c>
      <c r="D435" s="39" t="s">
        <v>8</v>
      </c>
      <c r="E435" s="106"/>
      <c r="F435" s="86"/>
      <c r="G435" s="106"/>
      <c r="H435" s="82"/>
      <c r="I435" s="106"/>
      <c r="J435" s="82"/>
    </row>
    <row r="436" spans="1:10" ht="63" customHeight="1">
      <c r="A436" s="457"/>
      <c r="B436" s="460"/>
      <c r="C436" s="40" t="s">
        <v>2</v>
      </c>
      <c r="D436" s="7" t="s">
        <v>9</v>
      </c>
      <c r="E436" s="50"/>
      <c r="F436" s="86"/>
      <c r="G436" s="50"/>
      <c r="H436" s="83"/>
      <c r="I436" s="50"/>
      <c r="J436" s="83"/>
    </row>
    <row r="437" spans="1:10" ht="15.75">
      <c r="A437" s="457"/>
      <c r="B437" s="460"/>
      <c r="C437" s="313" t="s">
        <v>22</v>
      </c>
      <c r="D437" s="314" t="s">
        <v>10</v>
      </c>
      <c r="E437" s="315"/>
      <c r="F437" s="316"/>
      <c r="G437" s="315"/>
      <c r="H437" s="317"/>
      <c r="I437" s="315"/>
      <c r="J437" s="317"/>
    </row>
    <row r="438" spans="1:10" ht="69" customHeight="1">
      <c r="A438" s="457"/>
      <c r="B438" s="460"/>
      <c r="C438" s="40" t="s">
        <v>3</v>
      </c>
      <c r="D438" s="7" t="s">
        <v>11</v>
      </c>
      <c r="E438" s="50"/>
      <c r="F438" s="129"/>
      <c r="G438" s="50"/>
      <c r="H438" s="84"/>
      <c r="I438" s="50"/>
      <c r="J438" s="84"/>
    </row>
    <row r="439" spans="1:10" ht="69" customHeight="1">
      <c r="A439" s="457"/>
      <c r="B439" s="460"/>
      <c r="C439" s="41" t="s">
        <v>4</v>
      </c>
      <c r="D439" s="32" t="s">
        <v>12</v>
      </c>
      <c r="E439" s="50"/>
      <c r="F439" s="129"/>
      <c r="G439" s="50"/>
      <c r="H439" s="84"/>
      <c r="I439" s="50"/>
      <c r="J439" s="84"/>
    </row>
    <row r="440" spans="1:10" ht="75.75" customHeight="1">
      <c r="A440" s="457"/>
      <c r="B440" s="460"/>
      <c r="C440" s="22" t="s">
        <v>5</v>
      </c>
      <c r="D440" s="31" t="s">
        <v>13</v>
      </c>
      <c r="E440" s="52"/>
      <c r="F440" s="350"/>
      <c r="G440" s="10"/>
      <c r="H440" s="23"/>
      <c r="I440" s="10"/>
      <c r="J440" s="23"/>
    </row>
    <row r="441" spans="1:10" ht="75.75" customHeight="1" thickBot="1">
      <c r="A441" s="457"/>
      <c r="B441" s="461"/>
      <c r="C441" s="43" t="s">
        <v>6</v>
      </c>
      <c r="D441" s="44" t="s">
        <v>14</v>
      </c>
      <c r="E441" s="52"/>
      <c r="F441" s="350"/>
      <c r="G441" s="424"/>
      <c r="H441" s="425"/>
      <c r="I441" s="424"/>
      <c r="J441" s="425"/>
    </row>
    <row r="442" spans="1:10" ht="62.25" customHeight="1" thickBot="1">
      <c r="A442" s="458"/>
      <c r="B442" s="462"/>
      <c r="C442" s="93" t="s">
        <v>26</v>
      </c>
      <c r="D442" s="121" t="s">
        <v>27</v>
      </c>
      <c r="E442" s="52"/>
      <c r="F442" s="351"/>
      <c r="G442" s="11"/>
      <c r="H442" s="27"/>
      <c r="I442" s="11"/>
      <c r="J442" s="27"/>
    </row>
    <row r="443" ht="13.5" thickBot="1"/>
    <row r="444" spans="1:10" ht="67.5" customHeight="1" thickBot="1">
      <c r="A444" s="456" t="s">
        <v>16</v>
      </c>
      <c r="B444" s="459">
        <f>+B435+1</f>
        <v>44495</v>
      </c>
      <c r="C444" s="289" t="s">
        <v>1</v>
      </c>
      <c r="D444" s="39" t="s">
        <v>8</v>
      </c>
      <c r="E444" s="106"/>
      <c r="F444" s="86"/>
      <c r="G444" s="50"/>
      <c r="H444" s="129"/>
      <c r="I444" s="52"/>
      <c r="J444" s="350"/>
    </row>
    <row r="445" spans="1:10" ht="47.25" customHeight="1" thickBot="1">
      <c r="A445" s="457"/>
      <c r="B445" s="460"/>
      <c r="C445" s="40" t="s">
        <v>2</v>
      </c>
      <c r="D445" s="7" t="s">
        <v>9</v>
      </c>
      <c r="E445" s="107"/>
      <c r="F445" s="129"/>
      <c r="G445" s="50"/>
      <c r="H445" s="129"/>
      <c r="I445" s="52"/>
      <c r="J445" s="351"/>
    </row>
    <row r="446" spans="1:10" ht="16.5" thickBot="1">
      <c r="A446" s="457"/>
      <c r="B446" s="460"/>
      <c r="C446" s="313" t="s">
        <v>22</v>
      </c>
      <c r="D446" s="314" t="s">
        <v>10</v>
      </c>
      <c r="E446" s="318"/>
      <c r="F446" s="334"/>
      <c r="G446" s="315"/>
      <c r="H446" s="317"/>
      <c r="I446" s="315"/>
      <c r="J446" s="317"/>
    </row>
    <row r="447" spans="1:10" ht="48.75" customHeight="1" thickBot="1">
      <c r="A447" s="457"/>
      <c r="B447" s="460"/>
      <c r="C447" s="40" t="s">
        <v>3</v>
      </c>
      <c r="D447" s="7" t="s">
        <v>11</v>
      </c>
      <c r="E447" s="107"/>
      <c r="F447" s="129"/>
      <c r="G447" s="52"/>
      <c r="H447" s="350"/>
      <c r="I447" s="50"/>
      <c r="J447" s="129"/>
    </row>
    <row r="448" spans="1:10" ht="53.25" customHeight="1" thickBot="1">
      <c r="A448" s="457"/>
      <c r="B448" s="460"/>
      <c r="C448" s="41" t="s">
        <v>4</v>
      </c>
      <c r="D448" s="32" t="s">
        <v>12</v>
      </c>
      <c r="E448" s="107"/>
      <c r="F448" s="129"/>
      <c r="G448" s="52"/>
      <c r="H448" s="351"/>
      <c r="I448" s="50"/>
      <c r="J448" s="129"/>
    </row>
    <row r="449" spans="1:10" ht="42" customHeight="1">
      <c r="A449" s="457"/>
      <c r="B449" s="460"/>
      <c r="C449" s="22" t="s">
        <v>5</v>
      </c>
      <c r="D449" s="31" t="s">
        <v>13</v>
      </c>
      <c r="E449" s="10"/>
      <c r="F449" s="23"/>
      <c r="G449" s="10"/>
      <c r="H449" s="23"/>
      <c r="I449" s="52"/>
      <c r="J449" s="350"/>
    </row>
    <row r="450" spans="1:10" ht="42" customHeight="1" thickBot="1">
      <c r="A450" s="457"/>
      <c r="B450" s="461"/>
      <c r="C450" s="43" t="s">
        <v>6</v>
      </c>
      <c r="D450" s="44" t="s">
        <v>14</v>
      </c>
      <c r="E450" s="424"/>
      <c r="F450" s="425"/>
      <c r="G450" s="424"/>
      <c r="H450" s="425"/>
      <c r="I450" s="52"/>
      <c r="J450" s="350"/>
    </row>
    <row r="451" spans="1:10" ht="51.75" customHeight="1" thickBot="1">
      <c r="A451" s="458"/>
      <c r="B451" s="462"/>
      <c r="C451" s="93" t="s">
        <v>26</v>
      </c>
      <c r="D451" s="121" t="s">
        <v>27</v>
      </c>
      <c r="E451" s="11"/>
      <c r="F451" s="27"/>
      <c r="G451" s="11"/>
      <c r="H451" s="27"/>
      <c r="I451" s="52"/>
      <c r="J451" s="351"/>
    </row>
    <row r="452" ht="13.5" thickBot="1"/>
    <row r="453" spans="1:10" ht="62.25" customHeight="1" thickBot="1">
      <c r="A453" s="456" t="s">
        <v>17</v>
      </c>
      <c r="B453" s="459">
        <f>+B444+1</f>
        <v>44496</v>
      </c>
      <c r="C453" s="289" t="s">
        <v>1</v>
      </c>
      <c r="D453" s="39" t="s">
        <v>8</v>
      </c>
      <c r="E453" s="106"/>
      <c r="F453" s="86"/>
      <c r="G453" s="52"/>
      <c r="H453" s="128"/>
      <c r="I453" s="106"/>
      <c r="J453" s="82"/>
    </row>
    <row r="454" spans="1:10" ht="51.75" customHeight="1">
      <c r="A454" s="457"/>
      <c r="B454" s="460"/>
      <c r="C454" s="40" t="s">
        <v>2</v>
      </c>
      <c r="D454" s="7" t="s">
        <v>9</v>
      </c>
      <c r="E454" s="50"/>
      <c r="F454" s="86"/>
      <c r="G454" s="52"/>
      <c r="H454" s="128"/>
      <c r="I454" s="50"/>
      <c r="J454" s="83"/>
    </row>
    <row r="455" spans="1:10" ht="15.75">
      <c r="A455" s="457"/>
      <c r="B455" s="460"/>
      <c r="C455" s="313" t="s">
        <v>22</v>
      </c>
      <c r="D455" s="314" t="s">
        <v>10</v>
      </c>
      <c r="E455" s="315"/>
      <c r="F455" s="316"/>
      <c r="G455" s="315"/>
      <c r="H455" s="317"/>
      <c r="I455" s="315"/>
      <c r="J455" s="317"/>
    </row>
    <row r="456" spans="1:10" ht="50.25" customHeight="1">
      <c r="A456" s="457"/>
      <c r="B456" s="460"/>
      <c r="C456" s="40" t="s">
        <v>3</v>
      </c>
      <c r="D456" s="7" t="s">
        <v>11</v>
      </c>
      <c r="E456" s="10"/>
      <c r="F456" s="42"/>
      <c r="G456" s="50"/>
      <c r="H456" s="84"/>
      <c r="I456" s="50"/>
      <c r="J456" s="84"/>
    </row>
    <row r="457" spans="1:10" ht="63" customHeight="1">
      <c r="A457" s="457"/>
      <c r="B457" s="460"/>
      <c r="C457" s="41" t="s">
        <v>4</v>
      </c>
      <c r="D457" s="32" t="s">
        <v>12</v>
      </c>
      <c r="E457" s="10"/>
      <c r="F457" s="42"/>
      <c r="G457" s="71"/>
      <c r="H457" s="129"/>
      <c r="I457" s="50"/>
      <c r="J457" s="84"/>
    </row>
    <row r="458" spans="1:10" ht="48.75" customHeight="1">
      <c r="A458" s="457"/>
      <c r="B458" s="460"/>
      <c r="C458" s="22" t="s">
        <v>5</v>
      </c>
      <c r="D458" s="31" t="s">
        <v>13</v>
      </c>
      <c r="E458" s="71"/>
      <c r="F458" s="129"/>
      <c r="G458" s="71"/>
      <c r="H458" s="128"/>
      <c r="I458" s="71"/>
      <c r="J458" s="23"/>
    </row>
    <row r="459" spans="1:10" ht="48.75" customHeight="1" thickBot="1">
      <c r="A459" s="457"/>
      <c r="B459" s="461"/>
      <c r="C459" s="43" t="s">
        <v>6</v>
      </c>
      <c r="D459" s="44" t="s">
        <v>14</v>
      </c>
      <c r="E459" s="52"/>
      <c r="F459" s="350"/>
      <c r="G459" s="413"/>
      <c r="H459" s="377"/>
      <c r="I459" s="424"/>
      <c r="J459" s="425"/>
    </row>
    <row r="460" spans="1:10" ht="45" customHeight="1" thickBot="1">
      <c r="A460" s="458"/>
      <c r="B460" s="462"/>
      <c r="C460" s="93" t="s">
        <v>26</v>
      </c>
      <c r="D460" s="121" t="s">
        <v>27</v>
      </c>
      <c r="E460" s="52"/>
      <c r="F460" s="351"/>
      <c r="G460" s="11"/>
      <c r="H460" s="27"/>
      <c r="I460" s="11"/>
      <c r="J460" s="27"/>
    </row>
    <row r="461" ht="13.5" thickBot="1"/>
    <row r="462" spans="1:10" ht="82.5" customHeight="1" thickBot="1">
      <c r="A462" s="456" t="s">
        <v>18</v>
      </c>
      <c r="B462" s="459">
        <f>+B453+1</f>
        <v>44497</v>
      </c>
      <c r="C462" s="289" t="s">
        <v>1</v>
      </c>
      <c r="D462" s="39" t="s">
        <v>8</v>
      </c>
      <c r="E462" s="106"/>
      <c r="F462" s="86"/>
      <c r="G462" s="106"/>
      <c r="H462" s="82"/>
      <c r="I462" s="106"/>
      <c r="J462" s="82"/>
    </row>
    <row r="463" spans="1:10" ht="57.75" customHeight="1">
      <c r="A463" s="457"/>
      <c r="B463" s="460"/>
      <c r="C463" s="40" t="s">
        <v>2</v>
      </c>
      <c r="D463" s="7" t="s">
        <v>9</v>
      </c>
      <c r="E463" s="50"/>
      <c r="F463" s="86"/>
      <c r="G463" s="50"/>
      <c r="H463" s="83"/>
      <c r="I463" s="50"/>
      <c r="J463" s="83"/>
    </row>
    <row r="464" spans="1:10" ht="15.75">
      <c r="A464" s="457"/>
      <c r="B464" s="460"/>
      <c r="C464" s="313" t="s">
        <v>22</v>
      </c>
      <c r="D464" s="314" t="s">
        <v>10</v>
      </c>
      <c r="E464" s="315"/>
      <c r="F464" s="316"/>
      <c r="G464" s="315"/>
      <c r="H464" s="317"/>
      <c r="I464" s="315"/>
      <c r="J464" s="317"/>
    </row>
    <row r="465" spans="1:10" ht="69.75" customHeight="1">
      <c r="A465" s="457"/>
      <c r="B465" s="460"/>
      <c r="C465" s="40" t="s">
        <v>3</v>
      </c>
      <c r="D465" s="7" t="s">
        <v>11</v>
      </c>
      <c r="E465" s="10"/>
      <c r="F465" s="42"/>
      <c r="G465" s="50"/>
      <c r="H465" s="84"/>
      <c r="I465" s="50"/>
      <c r="J465" s="84"/>
    </row>
    <row r="466" spans="1:10" ht="67.5" customHeight="1">
      <c r="A466" s="457"/>
      <c r="B466" s="460"/>
      <c r="C466" s="41" t="s">
        <v>4</v>
      </c>
      <c r="D466" s="32" t="s">
        <v>12</v>
      </c>
      <c r="E466" s="10"/>
      <c r="F466" s="42"/>
      <c r="G466" s="50"/>
      <c r="H466" s="84"/>
      <c r="I466" s="50"/>
      <c r="J466" s="84"/>
    </row>
    <row r="467" spans="1:10" ht="60.75" customHeight="1">
      <c r="A467" s="457"/>
      <c r="B467" s="460"/>
      <c r="C467" s="22" t="s">
        <v>5</v>
      </c>
      <c r="D467" s="31" t="s">
        <v>13</v>
      </c>
      <c r="E467" s="10"/>
      <c r="F467" s="23"/>
      <c r="G467" s="10"/>
      <c r="H467" s="23"/>
      <c r="I467" s="52"/>
      <c r="J467" s="128"/>
    </row>
    <row r="468" spans="1:10" ht="60.75" customHeight="1" thickBot="1">
      <c r="A468" s="457"/>
      <c r="B468" s="461"/>
      <c r="C468" s="43" t="s">
        <v>6</v>
      </c>
      <c r="D468" s="44" t="s">
        <v>14</v>
      </c>
      <c r="E468" s="424"/>
      <c r="F468" s="425"/>
      <c r="G468" s="424"/>
      <c r="H468" s="425"/>
      <c r="I468" s="52"/>
      <c r="J468" s="128"/>
    </row>
    <row r="469" spans="1:10" ht="68.25" customHeight="1" thickBot="1">
      <c r="A469" s="458"/>
      <c r="B469" s="462"/>
      <c r="C469" s="93" t="s">
        <v>26</v>
      </c>
      <c r="D469" s="121" t="s">
        <v>27</v>
      </c>
      <c r="E469" s="11"/>
      <c r="F469" s="27"/>
      <c r="G469" s="11"/>
      <c r="H469" s="27"/>
      <c r="I469" s="52"/>
      <c r="J469" s="128"/>
    </row>
    <row r="470" ht="13.5" thickBot="1"/>
    <row r="471" spans="1:10" ht="62.25" customHeight="1">
      <c r="A471" s="456" t="s">
        <v>19</v>
      </c>
      <c r="B471" s="459">
        <f>+B462+1</f>
        <v>44498</v>
      </c>
      <c r="C471" s="289" t="s">
        <v>1</v>
      </c>
      <c r="D471" s="39" t="s">
        <v>8</v>
      </c>
      <c r="E471" s="71"/>
      <c r="F471" s="128"/>
      <c r="G471" s="106"/>
      <c r="H471" s="82"/>
      <c r="I471" s="71"/>
      <c r="J471" s="129"/>
    </row>
    <row r="472" spans="1:10" ht="61.5" customHeight="1">
      <c r="A472" s="457"/>
      <c r="B472" s="460"/>
      <c r="C472" s="40" t="s">
        <v>2</v>
      </c>
      <c r="D472" s="7" t="s">
        <v>9</v>
      </c>
      <c r="E472" s="71"/>
      <c r="F472" s="128"/>
      <c r="G472" s="50"/>
      <c r="H472" s="83"/>
      <c r="I472" s="71"/>
      <c r="J472" s="129"/>
    </row>
    <row r="473" spans="1:10" ht="15.75">
      <c r="A473" s="457"/>
      <c r="B473" s="460"/>
      <c r="C473" s="313" t="s">
        <v>22</v>
      </c>
      <c r="D473" s="314" t="s">
        <v>10</v>
      </c>
      <c r="E473" s="315"/>
      <c r="F473" s="316"/>
      <c r="G473" s="315"/>
      <c r="H473" s="317"/>
      <c r="I473" s="315"/>
      <c r="J473" s="317"/>
    </row>
    <row r="474" spans="1:10" ht="67.5" customHeight="1">
      <c r="A474" s="457"/>
      <c r="B474" s="460"/>
      <c r="C474" s="40" t="s">
        <v>3</v>
      </c>
      <c r="D474" s="7" t="s">
        <v>11</v>
      </c>
      <c r="E474" s="71"/>
      <c r="F474" s="128"/>
      <c r="G474" s="71"/>
      <c r="H474" s="129"/>
      <c r="I474" s="71"/>
      <c r="J474" s="129"/>
    </row>
    <row r="475" spans="1:10" ht="72.75" customHeight="1">
      <c r="A475" s="457"/>
      <c r="B475" s="460"/>
      <c r="C475" s="41" t="s">
        <v>4</v>
      </c>
      <c r="D475" s="32" t="s">
        <v>12</v>
      </c>
      <c r="E475" s="71"/>
      <c r="F475" s="129"/>
      <c r="G475" s="71"/>
      <c r="H475" s="129"/>
      <c r="I475" s="71"/>
      <c r="J475" s="129"/>
    </row>
    <row r="476" spans="1:10" ht="73.5" customHeight="1">
      <c r="A476" s="457"/>
      <c r="B476" s="460"/>
      <c r="C476" s="22" t="s">
        <v>5</v>
      </c>
      <c r="D476" s="31" t="s">
        <v>13</v>
      </c>
      <c r="E476" s="71"/>
      <c r="F476" s="129"/>
      <c r="G476" s="71"/>
      <c r="H476" s="129"/>
      <c r="I476" s="71"/>
      <c r="J476" s="129"/>
    </row>
    <row r="477" spans="1:10" ht="73.5" customHeight="1" thickBot="1">
      <c r="A477" s="457"/>
      <c r="B477" s="461"/>
      <c r="C477" s="43" t="s">
        <v>6</v>
      </c>
      <c r="D477" s="44" t="s">
        <v>14</v>
      </c>
      <c r="E477" s="413"/>
      <c r="F477" s="377"/>
      <c r="G477" s="413"/>
      <c r="H477" s="377"/>
      <c r="I477" s="413"/>
      <c r="J477" s="377"/>
    </row>
    <row r="478" spans="1:10" ht="54" customHeight="1" thickBot="1">
      <c r="A478" s="458"/>
      <c r="B478" s="462"/>
      <c r="C478" s="93" t="s">
        <v>26</v>
      </c>
      <c r="D478" s="121" t="s">
        <v>27</v>
      </c>
      <c r="E478" s="11"/>
      <c r="F478" s="27"/>
      <c r="G478" s="11"/>
      <c r="H478" s="27"/>
      <c r="I478" s="11"/>
      <c r="J478" s="27"/>
    </row>
    <row r="479" ht="13.5" thickBot="1"/>
    <row r="480" spans="1:10" ht="66" customHeight="1" thickBot="1">
      <c r="A480" s="456" t="s">
        <v>21</v>
      </c>
      <c r="B480" s="459">
        <f>+B471+1</f>
        <v>44499</v>
      </c>
      <c r="C480" s="289" t="s">
        <v>1</v>
      </c>
      <c r="D480" s="39" t="s">
        <v>8</v>
      </c>
      <c r="E480" s="106"/>
      <c r="F480" s="86"/>
      <c r="G480" s="106"/>
      <c r="H480" s="82"/>
      <c r="I480" s="106"/>
      <c r="J480" s="82"/>
    </row>
    <row r="481" spans="1:10" ht="56.25" customHeight="1">
      <c r="A481" s="457"/>
      <c r="B481" s="460"/>
      <c r="C481" s="40" t="s">
        <v>2</v>
      </c>
      <c r="D481" s="7" t="s">
        <v>9</v>
      </c>
      <c r="E481" s="50"/>
      <c r="F481" s="86"/>
      <c r="G481" s="50"/>
      <c r="H481" s="83"/>
      <c r="I481" s="50"/>
      <c r="J481" s="83"/>
    </row>
    <row r="482" spans="1:10" ht="15.75">
      <c r="A482" s="457"/>
      <c r="B482" s="460"/>
      <c r="C482" s="313" t="s">
        <v>22</v>
      </c>
      <c r="D482" s="314" t="s">
        <v>10</v>
      </c>
      <c r="E482" s="315"/>
      <c r="F482" s="316"/>
      <c r="G482" s="315"/>
      <c r="H482" s="317"/>
      <c r="I482" s="315"/>
      <c r="J482" s="317"/>
    </row>
    <row r="483" spans="1:10" ht="65.25" customHeight="1">
      <c r="A483" s="457"/>
      <c r="B483" s="460"/>
      <c r="C483" s="40" t="s">
        <v>3</v>
      </c>
      <c r="D483" s="7" t="s">
        <v>11</v>
      </c>
      <c r="E483" s="10"/>
      <c r="F483" s="42"/>
      <c r="G483" s="50"/>
      <c r="H483" s="84"/>
      <c r="I483" s="50"/>
      <c r="J483" s="84"/>
    </row>
    <row r="484" spans="1:10" ht="63.75" customHeight="1">
      <c r="A484" s="457"/>
      <c r="B484" s="460"/>
      <c r="C484" s="41" t="s">
        <v>4</v>
      </c>
      <c r="D484" s="32" t="s">
        <v>12</v>
      </c>
      <c r="E484" s="10"/>
      <c r="F484" s="42"/>
      <c r="G484" s="50"/>
      <c r="H484" s="84"/>
      <c r="I484" s="50"/>
      <c r="J484" s="84"/>
    </row>
    <row r="485" spans="1:10" ht="58.5" customHeight="1">
      <c r="A485" s="457"/>
      <c r="B485" s="460"/>
      <c r="C485" s="22" t="s">
        <v>5</v>
      </c>
      <c r="D485" s="31" t="s">
        <v>13</v>
      </c>
      <c r="E485" s="10"/>
      <c r="F485" s="23"/>
      <c r="G485" s="10"/>
      <c r="H485" s="23"/>
      <c r="I485" s="10"/>
      <c r="J485" s="23"/>
    </row>
    <row r="486" spans="1:10" ht="56.25" customHeight="1" thickBot="1">
      <c r="A486" s="458"/>
      <c r="B486" s="462"/>
      <c r="C486" s="43" t="s">
        <v>6</v>
      </c>
      <c r="D486" s="44" t="s">
        <v>14</v>
      </c>
      <c r="E486" s="11"/>
      <c r="F486" s="27"/>
      <c r="G486" s="11"/>
      <c r="H486" s="27"/>
      <c r="I486" s="11"/>
      <c r="J486" s="27"/>
    </row>
  </sheetData>
  <sheetProtection/>
  <mergeCells count="116">
    <mergeCell ref="B55:B61"/>
    <mergeCell ref="A64:A70"/>
    <mergeCell ref="B64:B70"/>
    <mergeCell ref="A154:A160"/>
    <mergeCell ref="A118:A124"/>
    <mergeCell ref="B251:B258"/>
    <mergeCell ref="B216:B222"/>
    <mergeCell ref="A198:A205"/>
    <mergeCell ref="A28:A34"/>
    <mergeCell ref="B46:B52"/>
    <mergeCell ref="A91:A97"/>
    <mergeCell ref="B118:B124"/>
    <mergeCell ref="A127:A133"/>
    <mergeCell ref="A233:A240"/>
    <mergeCell ref="A269:A275"/>
    <mergeCell ref="A145:A151"/>
    <mergeCell ref="A260:A267"/>
    <mergeCell ref="B163:B169"/>
    <mergeCell ref="B224:B231"/>
    <mergeCell ref="B189:B195"/>
    <mergeCell ref="A207:A214"/>
    <mergeCell ref="B145:B151"/>
    <mergeCell ref="A251:A258"/>
    <mergeCell ref="A286:A293"/>
    <mergeCell ref="B286:B293"/>
    <mergeCell ref="B233:B240"/>
    <mergeCell ref="B171:B178"/>
    <mergeCell ref="A171:A178"/>
    <mergeCell ref="B37:B43"/>
    <mergeCell ref="B207:B214"/>
    <mergeCell ref="A216:A222"/>
    <mergeCell ref="A163:A169"/>
    <mergeCell ref="B109:B115"/>
    <mergeCell ref="I9:J9"/>
    <mergeCell ref="B10:B17"/>
    <mergeCell ref="A10:A17"/>
    <mergeCell ref="G9:H9"/>
    <mergeCell ref="E9:F9"/>
    <mergeCell ref="B91:B97"/>
    <mergeCell ref="A19:A25"/>
    <mergeCell ref="A37:A43"/>
    <mergeCell ref="A82:A88"/>
    <mergeCell ref="B82:B88"/>
    <mergeCell ref="A313:A320"/>
    <mergeCell ref="B269:B275"/>
    <mergeCell ref="A242:A248"/>
    <mergeCell ref="B242:B248"/>
    <mergeCell ref="A180:A187"/>
    <mergeCell ref="B180:B187"/>
    <mergeCell ref="A224:A231"/>
    <mergeCell ref="A189:A195"/>
    <mergeCell ref="B198:B205"/>
    <mergeCell ref="B260:B267"/>
    <mergeCell ref="A5:H5"/>
    <mergeCell ref="A7:H7"/>
    <mergeCell ref="B154:B160"/>
    <mergeCell ref="B73:B79"/>
    <mergeCell ref="A73:A79"/>
    <mergeCell ref="A136:A142"/>
    <mergeCell ref="B100:B106"/>
    <mergeCell ref="B136:B142"/>
    <mergeCell ref="A109:A115"/>
    <mergeCell ref="A100:A106"/>
    <mergeCell ref="A2:H3"/>
    <mergeCell ref="A55:A61"/>
    <mergeCell ref="A46:A52"/>
    <mergeCell ref="B304:B311"/>
    <mergeCell ref="B127:B133"/>
    <mergeCell ref="B19:B25"/>
    <mergeCell ref="A4:D4"/>
    <mergeCell ref="B28:B34"/>
    <mergeCell ref="A277:A284"/>
    <mergeCell ref="B277:B284"/>
    <mergeCell ref="A330:A337"/>
    <mergeCell ref="B330:B337"/>
    <mergeCell ref="A295:A302"/>
    <mergeCell ref="B295:B302"/>
    <mergeCell ref="A304:A311"/>
    <mergeCell ref="A339:A346"/>
    <mergeCell ref="B339:B346"/>
    <mergeCell ref="B313:B320"/>
    <mergeCell ref="A322:A328"/>
    <mergeCell ref="B322:B328"/>
    <mergeCell ref="A348:A355"/>
    <mergeCell ref="B348:B355"/>
    <mergeCell ref="A357:A364"/>
    <mergeCell ref="B357:B364"/>
    <mergeCell ref="A366:A372"/>
    <mergeCell ref="B366:B372"/>
    <mergeCell ref="A435:A442"/>
    <mergeCell ref="A374:A380"/>
    <mergeCell ref="B374:B380"/>
    <mergeCell ref="A382:A389"/>
    <mergeCell ref="B382:B389"/>
    <mergeCell ref="A391:A398"/>
    <mergeCell ref="B391:B398"/>
    <mergeCell ref="B453:B460"/>
    <mergeCell ref="A400:A407"/>
    <mergeCell ref="B400:B407"/>
    <mergeCell ref="A409:A416"/>
    <mergeCell ref="B409:B416"/>
    <mergeCell ref="B462:B469"/>
    <mergeCell ref="A418:A425"/>
    <mergeCell ref="B418:B425"/>
    <mergeCell ref="A427:A433"/>
    <mergeCell ref="B427:B433"/>
    <mergeCell ref="A462:A469"/>
    <mergeCell ref="B435:B442"/>
    <mergeCell ref="A8:H8"/>
    <mergeCell ref="A471:A478"/>
    <mergeCell ref="B471:B478"/>
    <mergeCell ref="A480:A486"/>
    <mergeCell ref="B480:B486"/>
    <mergeCell ref="A444:A451"/>
    <mergeCell ref="B444:B451"/>
    <mergeCell ref="A453:A460"/>
  </mergeCells>
  <printOptions/>
  <pageMargins left="0.1968503937007874" right="0" top="0.5905511811023623" bottom="0.1968503937007874" header="0" footer="0"/>
  <pageSetup fitToWidth="0" horizontalDpi="300" verticalDpi="300" orientation="landscape" paperSize="9" scale="53" r:id="rId2"/>
  <rowBreaks count="27" manualBreakCount="27">
    <brk id="26" max="5" man="1"/>
    <brk id="44" max="5" man="1"/>
    <brk id="62" max="5" man="1"/>
    <brk id="80" max="5" man="1"/>
    <brk id="98" max="5" man="1"/>
    <brk id="116" max="5" man="1"/>
    <brk id="134" max="5" man="1"/>
    <brk id="152" max="5" man="1"/>
    <brk id="169" max="5" man="1"/>
    <brk id="187" max="5" man="1"/>
    <brk id="205" max="5" man="1"/>
    <brk id="222" max="5" man="1"/>
    <brk id="240" max="5" man="1"/>
    <brk id="258" max="5" man="1"/>
    <brk id="275" max="5" man="1"/>
    <brk id="293" max="5" man="1"/>
    <brk id="311" max="5" man="1"/>
    <brk id="328" max="5" man="1"/>
    <brk id="346" max="5" man="1"/>
    <brk id="364" max="5" man="1"/>
    <brk id="380" max="5" man="1"/>
    <brk id="398" max="5" man="1"/>
    <brk id="416" max="5" man="1"/>
    <brk id="433" max="5" man="1"/>
    <brk id="451" max="5" man="1"/>
    <brk id="469" max="5" man="1"/>
    <brk id="48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98"/>
  <sheetViews>
    <sheetView showZeros="0" view="pageBreakPreview" zoomScale="60" zoomScaleNormal="60" workbookViewId="0" topLeftCell="A1">
      <selection activeCell="C100" sqref="C100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518" t="s">
        <v>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519" t="s">
        <v>40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520" t="s">
        <v>15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44438</v>
      </c>
      <c r="E10" s="142" t="str">
        <f>+bendras!A19</f>
        <v>ANTRADIENIS</v>
      </c>
      <c r="F10" s="144">
        <f>+bendras!B19</f>
        <v>44439</v>
      </c>
      <c r="G10" s="142" t="str">
        <f>+bendras!A28</f>
        <v>TREČIADIENIS</v>
      </c>
      <c r="H10" s="144">
        <f>+bendras!B28</f>
        <v>44440</v>
      </c>
      <c r="I10" s="142" t="str">
        <f>+bendras!A37</f>
        <v>KETVIRTADIENIS</v>
      </c>
      <c r="J10" s="144">
        <f>+bendras!B37</f>
        <v>44441</v>
      </c>
      <c r="K10" s="142" t="str">
        <f>+bendras!A46</f>
        <v>PENKTADIENIS</v>
      </c>
      <c r="L10" s="144">
        <f>+bendras!B46</f>
        <v>44442</v>
      </c>
      <c r="M10" s="142" t="str">
        <f>+bendras!A55</f>
        <v>ŠEŠTADIENIS</v>
      </c>
      <c r="N10" s="144">
        <f>+bendras!B55</f>
        <v>44443</v>
      </c>
    </row>
    <row r="11" spans="1:14" ht="69.75" customHeight="1">
      <c r="A11" s="145" t="s">
        <v>1</v>
      </c>
      <c r="B11" s="146" t="s">
        <v>28</v>
      </c>
      <c r="C11" s="147">
        <f>+bendras!E10</f>
        <v>0</v>
      </c>
      <c r="D11" s="148">
        <f>+bendras!F10</f>
        <v>0</v>
      </c>
      <c r="E11" s="149">
        <f>+bendras!E19</f>
        <v>0</v>
      </c>
      <c r="F11" s="150">
        <f>+bendras!F19</f>
        <v>0</v>
      </c>
      <c r="G11" s="147">
        <f>+bendras!E28</f>
        <v>0</v>
      </c>
      <c r="H11" s="151">
        <f>+bendras!F28</f>
        <v>0</v>
      </c>
      <c r="I11" s="149">
        <f>+bendras!E37</f>
        <v>0</v>
      </c>
      <c r="J11" s="151">
        <f>+bendras!F37</f>
        <v>0</v>
      </c>
      <c r="K11" s="147">
        <f>+bendras!E46</f>
        <v>0</v>
      </c>
      <c r="L11" s="151">
        <f>+bendras!F46</f>
        <v>0</v>
      </c>
      <c r="M11" s="152">
        <f>+bendras!E55</f>
        <v>0</v>
      </c>
      <c r="N11" s="148">
        <f>+bendras!F55</f>
        <v>0</v>
      </c>
    </row>
    <row r="12" spans="1:14" ht="84.75" customHeight="1" thickBot="1">
      <c r="A12" s="153" t="s">
        <v>2</v>
      </c>
      <c r="B12" s="154" t="s">
        <v>29</v>
      </c>
      <c r="C12" s="155">
        <f>+bendras!E11</f>
        <v>0</v>
      </c>
      <c r="D12" s="156">
        <f>+bendras!F11</f>
        <v>0</v>
      </c>
      <c r="E12" s="157">
        <f>+bendras!E20</f>
        <v>0</v>
      </c>
      <c r="F12" s="158">
        <f>+bendras!F20</f>
        <v>0</v>
      </c>
      <c r="G12" s="155">
        <f>+bendras!E29</f>
        <v>0</v>
      </c>
      <c r="H12" s="158">
        <f>+bendras!F29</f>
        <v>0</v>
      </c>
      <c r="I12" s="155">
        <f>+bendras!E38</f>
        <v>0</v>
      </c>
      <c r="J12" s="158">
        <f>+bendras!F38</f>
        <v>0</v>
      </c>
      <c r="K12" s="155">
        <f>+bendras!E47</f>
        <v>0</v>
      </c>
      <c r="L12" s="158">
        <f>+bendras!F47</f>
        <v>0</v>
      </c>
      <c r="M12" s="159">
        <f>+bendras!E56</f>
        <v>0</v>
      </c>
      <c r="N12" s="156">
        <f>+bendras!F56</f>
        <v>0</v>
      </c>
    </row>
    <row r="13" spans="1:14" ht="20.25" customHeight="1" thickBot="1">
      <c r="A13" s="160" t="s">
        <v>25</v>
      </c>
      <c r="B13" s="161" t="s">
        <v>30</v>
      </c>
      <c r="C13" s="162">
        <f>+bendras!E12</f>
        <v>0</v>
      </c>
      <c r="D13" s="163">
        <f>+bendras!F12</f>
        <v>0</v>
      </c>
      <c r="E13" s="162">
        <f>+bendras!E21</f>
        <v>0</v>
      </c>
      <c r="F13" s="164">
        <f>+bendras!F21</f>
        <v>0</v>
      </c>
      <c r="G13" s="162">
        <f>+bendras!E30</f>
        <v>0</v>
      </c>
      <c r="H13" s="164">
        <f>+bendras!F30</f>
        <v>0</v>
      </c>
      <c r="I13" s="162">
        <f>+bendras!E39</f>
        <v>0</v>
      </c>
      <c r="J13" s="165"/>
      <c r="K13" s="162">
        <f>+bendras!E48</f>
        <v>0</v>
      </c>
      <c r="L13" s="164">
        <f>+bendras!F48</f>
        <v>0</v>
      </c>
      <c r="M13" s="166">
        <f>+bendras!E57</f>
        <v>0</v>
      </c>
      <c r="N13" s="163">
        <f>+bendras!F57</f>
        <v>0</v>
      </c>
    </row>
    <row r="14" spans="1:14" ht="72" customHeight="1">
      <c r="A14" s="145" t="s">
        <v>3</v>
      </c>
      <c r="B14" s="146" t="s">
        <v>31</v>
      </c>
      <c r="C14" s="167">
        <f>+bendras!E13</f>
        <v>0</v>
      </c>
      <c r="D14" s="168">
        <f>+bendras!F13</f>
        <v>0</v>
      </c>
      <c r="E14" s="167">
        <f>+bendras!E22</f>
        <v>0</v>
      </c>
      <c r="F14" s="169">
        <f>+bendras!F22</f>
        <v>0</v>
      </c>
      <c r="G14" s="167">
        <f>+bendras!E31</f>
        <v>0</v>
      </c>
      <c r="H14" s="169">
        <f>+bendras!F31</f>
        <v>0</v>
      </c>
      <c r="I14" s="149">
        <f>+bendras!E40</f>
        <v>0</v>
      </c>
      <c r="J14" s="150">
        <f>+bendras!F40</f>
        <v>0</v>
      </c>
      <c r="K14" s="167">
        <f>+bendras!E49</f>
        <v>0</v>
      </c>
      <c r="L14" s="169">
        <f>+bendras!F49</f>
        <v>0</v>
      </c>
      <c r="M14" s="167">
        <f>+bendras!E58</f>
        <v>0</v>
      </c>
      <c r="N14" s="168">
        <f>+bendras!F58</f>
        <v>0</v>
      </c>
    </row>
    <row r="15" spans="1:14" ht="75.75" customHeight="1">
      <c r="A15" s="170" t="s">
        <v>4</v>
      </c>
      <c r="B15" s="154" t="s">
        <v>32</v>
      </c>
      <c r="C15" s="167">
        <f>+bendras!E14</f>
        <v>0</v>
      </c>
      <c r="D15" s="168">
        <f>+bendras!F14</f>
        <v>0</v>
      </c>
      <c r="E15" s="171">
        <f>+bendras!E23</f>
        <v>0</v>
      </c>
      <c r="F15" s="169">
        <f>+bendras!F23</f>
        <v>0</v>
      </c>
      <c r="G15" s="167">
        <f>+bendras!E32</f>
        <v>0</v>
      </c>
      <c r="H15" s="169">
        <f>+bendras!F32</f>
        <v>0</v>
      </c>
      <c r="I15" s="167">
        <f>+bendras!E41</f>
        <v>0</v>
      </c>
      <c r="J15" s="169">
        <f>+bendras!F41</f>
        <v>0</v>
      </c>
      <c r="K15" s="167">
        <f>+bendras!E50</f>
        <v>0</v>
      </c>
      <c r="L15" s="169">
        <f>+bendras!F50</f>
        <v>0</v>
      </c>
      <c r="M15" s="171">
        <f>+bendras!E59</f>
        <v>0</v>
      </c>
      <c r="N15" s="168">
        <f>+bendras!F59</f>
        <v>0</v>
      </c>
    </row>
    <row r="16" spans="1:14" ht="75" customHeight="1">
      <c r="A16" s="172" t="s">
        <v>5</v>
      </c>
      <c r="B16" s="173" t="s">
        <v>33</v>
      </c>
      <c r="C16" s="167">
        <f>+bendras!E15</f>
        <v>0</v>
      </c>
      <c r="D16" s="168">
        <f>+bendras!F15</f>
        <v>0</v>
      </c>
      <c r="E16" s="171">
        <f>+bendras!E24</f>
        <v>0</v>
      </c>
      <c r="F16" s="169">
        <f>+bendras!F24</f>
        <v>0</v>
      </c>
      <c r="G16" s="167" t="str">
        <f>+bendras!E33</f>
        <v>Nuo 16.30 val. Teorija
MEDICINOS STATISTIKA
lekt. J. Katkauskaitė</v>
      </c>
      <c r="H16" s="169" t="str">
        <f>+bendras!F33</f>
        <v>MS Teams</v>
      </c>
      <c r="I16" s="167" t="str">
        <f>+bendras!E42</f>
        <v>Nuo 16 val. Teorija
CHIRURGINĖ SLAUGA
lekt. R. Matonis</v>
      </c>
      <c r="J16" s="169" t="str">
        <f>+bendras!F42</f>
        <v>302*</v>
      </c>
      <c r="K16" s="167">
        <f>+bendras!E51</f>
        <v>0</v>
      </c>
      <c r="L16" s="169">
        <f>+bendras!F51</f>
        <v>0</v>
      </c>
      <c r="M16" s="171">
        <f>+bendras!E60</f>
        <v>0</v>
      </c>
      <c r="N16" s="174">
        <f>+bendras!F60</f>
        <v>0</v>
      </c>
    </row>
    <row r="17" spans="1:49" s="87" customFormat="1" ht="78" customHeight="1">
      <c r="A17" s="175" t="s">
        <v>6</v>
      </c>
      <c r="B17" s="173" t="s">
        <v>34</v>
      </c>
      <c r="C17" s="167">
        <f>+bendras!E16</f>
        <v>0</v>
      </c>
      <c r="D17" s="168">
        <f>+bendras!F16</f>
        <v>0</v>
      </c>
      <c r="E17" s="171">
        <f>+bendras!E25</f>
        <v>0</v>
      </c>
      <c r="F17" s="169">
        <f>+bendras!F25</f>
        <v>0</v>
      </c>
      <c r="G17" s="167" t="str">
        <f>+bendras!E34</f>
        <v> Teorija
MEDICINOS STATISTIKA
lekt. J. Katkauskaitė</v>
      </c>
      <c r="H17" s="169" t="str">
        <f>+bendras!F34</f>
        <v>MS Teams</v>
      </c>
      <c r="I17" s="167" t="str">
        <f>+bendras!E43</f>
        <v>Teorija
CHIRURGINĖ SLAUGA
lekt. R. Matonis</v>
      </c>
      <c r="J17" s="169" t="str">
        <f>+bendras!F43</f>
        <v>302*</v>
      </c>
      <c r="K17" s="167">
        <f>+bendras!E52</f>
        <v>0</v>
      </c>
      <c r="L17" s="169">
        <f>+bendras!F52</f>
        <v>0</v>
      </c>
      <c r="M17" s="171">
        <f>+bendras!E61</f>
        <v>0</v>
      </c>
      <c r="N17" s="174">
        <f>+bendras!F61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69.75" customHeight="1" thickBot="1">
      <c r="A18" s="176" t="s">
        <v>26</v>
      </c>
      <c r="B18" s="177" t="s">
        <v>35</v>
      </c>
      <c r="C18" s="178">
        <f>+bendras!E17</f>
        <v>0</v>
      </c>
      <c r="D18" s="179">
        <f>+bendras!F17</f>
        <v>0</v>
      </c>
      <c r="E18" s="180">
        <f>+bendras!E26</f>
        <v>0</v>
      </c>
      <c r="F18" s="181">
        <f>+bendras!F26</f>
        <v>0</v>
      </c>
      <c r="G18" s="178">
        <f>+bendras!E35</f>
        <v>0</v>
      </c>
      <c r="H18" s="181">
        <f>+bendras!F35</f>
        <v>0</v>
      </c>
      <c r="I18" s="178">
        <f>+bendras!E44</f>
        <v>0</v>
      </c>
      <c r="J18" s="181">
        <f>+bendras!F44</f>
        <v>0</v>
      </c>
      <c r="K18" s="178">
        <f>+bendras!E53</f>
        <v>0</v>
      </c>
      <c r="L18" s="181">
        <f>+bendras!F53</f>
        <v>0</v>
      </c>
      <c r="M18" s="180">
        <f>+bendras!E62</f>
        <v>0</v>
      </c>
      <c r="N18" s="179">
        <f>+bendras!F62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44445</v>
      </c>
      <c r="E20" s="247" t="str">
        <f>+bendras!A73</f>
        <v>ANTRADIENIS</v>
      </c>
      <c r="F20" s="238">
        <f>+bendras!B73</f>
        <v>44446</v>
      </c>
      <c r="G20" s="142" t="str">
        <f>+bendras!A82</f>
        <v>TREČIADIENIS</v>
      </c>
      <c r="H20" s="144">
        <f>+bendras!B82</f>
        <v>44447</v>
      </c>
      <c r="I20" s="142" t="str">
        <f>+bendras!A91</f>
        <v>KETVIRTADIENIS</v>
      </c>
      <c r="J20" s="144">
        <f>+bendras!B91</f>
        <v>44448</v>
      </c>
      <c r="K20" s="142" t="str">
        <f>+bendras!A100</f>
        <v>PENKTADIENIS</v>
      </c>
      <c r="L20" s="144">
        <f>+bendras!B100</f>
        <v>44449</v>
      </c>
      <c r="M20" s="142" t="str">
        <f>+bendras!A109</f>
        <v>ŠEŠTADIENIS</v>
      </c>
      <c r="N20" s="144">
        <f>+bendras!B109</f>
        <v>44450</v>
      </c>
    </row>
    <row r="21" spans="1:14" ht="84" customHeight="1">
      <c r="A21" s="145" t="s">
        <v>1</v>
      </c>
      <c r="B21" s="186" t="s">
        <v>28</v>
      </c>
      <c r="C21" s="149">
        <f>+bendras!E64</f>
        <v>0</v>
      </c>
      <c r="D21" s="150">
        <f>+bendras!F64</f>
        <v>0</v>
      </c>
      <c r="E21" s="242">
        <f>+bendras!E73</f>
        <v>0</v>
      </c>
      <c r="F21" s="150">
        <f>+bendras!F73</f>
        <v>0</v>
      </c>
      <c r="G21" s="149">
        <f>+bendras!E82</f>
        <v>0</v>
      </c>
      <c r="H21" s="150">
        <f>+bendras!F82</f>
        <v>0</v>
      </c>
      <c r="I21" s="149">
        <f>+bendras!E91</f>
        <v>0</v>
      </c>
      <c r="J21" s="150">
        <f>+bendras!F91</f>
        <v>0</v>
      </c>
      <c r="K21" s="149">
        <f>+bendras!E100</f>
        <v>0</v>
      </c>
      <c r="L21" s="150">
        <f>+bendras!F100</f>
        <v>0</v>
      </c>
      <c r="M21" s="149" t="str">
        <f>+bendras!E109</f>
        <v>Pratybos
FIZINĖ MEDICINA IR REABILITACIJA
lekt. D. Gudzinevičienė</v>
      </c>
      <c r="N21" s="150" t="str">
        <f>+bendras!F109</f>
        <v>308*</v>
      </c>
    </row>
    <row r="22" spans="1:14" ht="74.25" customHeight="1" thickBot="1">
      <c r="A22" s="153" t="s">
        <v>2</v>
      </c>
      <c r="B22" s="187" t="s">
        <v>29</v>
      </c>
      <c r="C22" s="155">
        <f>+bendras!E65</f>
        <v>0</v>
      </c>
      <c r="D22" s="158">
        <f>+bendras!F65</f>
        <v>0</v>
      </c>
      <c r="E22" s="240">
        <f>+bendras!E74</f>
        <v>0</v>
      </c>
      <c r="F22" s="158">
        <f>+bendras!F74</f>
        <v>0</v>
      </c>
      <c r="G22" s="155">
        <f>+bendras!E83</f>
        <v>0</v>
      </c>
      <c r="H22" s="158">
        <f>+bendras!F83</f>
        <v>0</v>
      </c>
      <c r="I22" s="155">
        <f>+bendras!E92</f>
        <v>0</v>
      </c>
      <c r="J22" s="158">
        <f>+bendras!F92</f>
        <v>0</v>
      </c>
      <c r="K22" s="155">
        <f>+bendras!E101</f>
        <v>0</v>
      </c>
      <c r="L22" s="158">
        <f>+bendras!F101</f>
        <v>0</v>
      </c>
      <c r="M22" s="155" t="str">
        <f>+bendras!E110</f>
        <v>Pratybos
FIZINĖ MEDICINA IR REABILITACIJA
lekt. D. Gudzinevičienė</v>
      </c>
      <c r="N22" s="158" t="str">
        <f>+bendras!F110</f>
        <v>308*</v>
      </c>
    </row>
    <row r="23" spans="1:14" ht="21.75" customHeight="1" thickBot="1">
      <c r="A23" s="160" t="s">
        <v>25</v>
      </c>
      <c r="B23" s="188" t="s">
        <v>30</v>
      </c>
      <c r="C23" s="162">
        <f>+bendras!E66</f>
        <v>0</v>
      </c>
      <c r="D23" s="164">
        <f>+bendras!F66</f>
        <v>0</v>
      </c>
      <c r="E23" s="283">
        <f>+bendras!E75</f>
        <v>0</v>
      </c>
      <c r="F23" s="284">
        <f>+bendras!F75</f>
        <v>0</v>
      </c>
      <c r="G23" s="162">
        <f>+bendras!E84</f>
        <v>0</v>
      </c>
      <c r="H23" s="164">
        <f>+bendras!F84</f>
        <v>0</v>
      </c>
      <c r="I23" s="162">
        <f>+bendras!E93</f>
        <v>0</v>
      </c>
      <c r="J23" s="164">
        <f>+bendras!F93</f>
        <v>0</v>
      </c>
      <c r="K23" s="162">
        <f>+bendras!E102</f>
        <v>0</v>
      </c>
      <c r="L23" s="164">
        <f>+bendras!F102</f>
        <v>0</v>
      </c>
      <c r="M23" s="162">
        <f>+bendras!E111</f>
        <v>0</v>
      </c>
      <c r="N23" s="164">
        <f>+bendras!F111</f>
        <v>0</v>
      </c>
    </row>
    <row r="24" spans="1:14" ht="71.25" customHeight="1">
      <c r="A24" s="145" t="s">
        <v>3</v>
      </c>
      <c r="B24" s="186" t="s">
        <v>31</v>
      </c>
      <c r="C24" s="167">
        <f>+bendras!E67</f>
        <v>0</v>
      </c>
      <c r="D24" s="169">
        <f>+bendras!F67</f>
        <v>0</v>
      </c>
      <c r="E24" s="242">
        <f>+bendras!E76</f>
        <v>0</v>
      </c>
      <c r="F24" s="150">
        <f>+bendras!F76</f>
        <v>0</v>
      </c>
      <c r="G24" s="167">
        <f>+bendras!E85</f>
        <v>0</v>
      </c>
      <c r="H24" s="169">
        <f>+bendras!F85</f>
        <v>0</v>
      </c>
      <c r="I24" s="167">
        <f>+bendras!E94</f>
        <v>0</v>
      </c>
      <c r="J24" s="169">
        <f>+bendras!F94</f>
        <v>0</v>
      </c>
      <c r="K24" s="167">
        <f>+bendras!E103</f>
        <v>0</v>
      </c>
      <c r="L24" s="169">
        <f>+bendras!F103</f>
        <v>0</v>
      </c>
      <c r="M24" s="167">
        <f>+bendras!E112</f>
        <v>0</v>
      </c>
      <c r="N24" s="169">
        <f>+bendras!F112</f>
        <v>0</v>
      </c>
    </row>
    <row r="25" spans="1:14" ht="69.75" customHeight="1">
      <c r="A25" s="170" t="s">
        <v>4</v>
      </c>
      <c r="B25" s="189" t="s">
        <v>32</v>
      </c>
      <c r="C25" s="167">
        <f>+bendras!E68</f>
        <v>0</v>
      </c>
      <c r="D25" s="169">
        <f>+bendras!F68</f>
        <v>0</v>
      </c>
      <c r="E25" s="242">
        <f>+bendras!E77</f>
        <v>0</v>
      </c>
      <c r="F25" s="243">
        <f>+bendras!F77</f>
        <v>0</v>
      </c>
      <c r="G25" s="190">
        <f>+bendras!E86</f>
        <v>0</v>
      </c>
      <c r="H25" s="169">
        <f>+bendras!F86</f>
        <v>0</v>
      </c>
      <c r="I25" s="167">
        <f>+bendras!E95</f>
        <v>0</v>
      </c>
      <c r="J25" s="169">
        <f>+bendras!F95</f>
        <v>0</v>
      </c>
      <c r="K25" s="167">
        <f>+bendras!E104</f>
        <v>0</v>
      </c>
      <c r="L25" s="169">
        <f>+bendras!F104</f>
        <v>0</v>
      </c>
      <c r="M25" s="167">
        <f>+bendras!E113</f>
        <v>0</v>
      </c>
      <c r="N25" s="169">
        <f>+bendras!F113</f>
        <v>0</v>
      </c>
    </row>
    <row r="26" spans="1:14" ht="81" customHeight="1">
      <c r="A26" s="191" t="s">
        <v>5</v>
      </c>
      <c r="B26" s="189" t="s">
        <v>33</v>
      </c>
      <c r="C26" s="167" t="str">
        <f>+bendras!E69</f>
        <v>GERIATRINĖ SLAUGA Teorija lekt. L. Lenkienė</v>
      </c>
      <c r="D26" s="169" t="str">
        <f>+bendras!F69</f>
        <v>302*</v>
      </c>
      <c r="E26" s="242" t="str">
        <f>+bendras!E78</f>
        <v>Teorija
FIZINĖ MEDICINA IR REABILITACIJA
lekt. D. Gudzinevičienė</v>
      </c>
      <c r="F26" s="243" t="str">
        <f>+bendras!F78</f>
        <v>302*</v>
      </c>
      <c r="G26" s="190" t="str">
        <f>+bendras!E87</f>
        <v>Nuo 16.30 val. Teorija
MEDICINOS STATISTIKA
lekt. J. Katkauskaitė</v>
      </c>
      <c r="H26" s="169" t="str">
        <f>+bendras!F87</f>
        <v>302*</v>
      </c>
      <c r="I26" s="167" t="str">
        <f>+bendras!E96</f>
        <v>Nuo 16 val. Teorija
CHIRURGINĖ SLAUGA
lekt. R. Matonis</v>
      </c>
      <c r="J26" s="169" t="str">
        <f>+bendras!F96</f>
        <v>Aktų salė</v>
      </c>
      <c r="K26" s="167">
        <f>+bendras!E105</f>
        <v>0</v>
      </c>
      <c r="L26" s="169">
        <f>+bendras!F105</f>
        <v>0</v>
      </c>
      <c r="M26" s="167">
        <f>+bendras!E114</f>
        <v>0</v>
      </c>
      <c r="N26" s="169">
        <f>+bendras!F114</f>
        <v>0</v>
      </c>
    </row>
    <row r="27" spans="1:14" ht="72.75" customHeight="1">
      <c r="A27" s="170" t="s">
        <v>6</v>
      </c>
      <c r="B27" s="189" t="s">
        <v>34</v>
      </c>
      <c r="C27" s="167" t="str">
        <f>+bendras!E70</f>
        <v>Pratybos
GERIATRINĖ SLAUGA 
 lekt. L. Lenkienė</v>
      </c>
      <c r="D27" s="169" t="str">
        <f>+bendras!F70</f>
        <v>303*</v>
      </c>
      <c r="E27" s="242" t="str">
        <f>+bendras!E79</f>
        <v>Nuo 18 val.
Teorija
 SVEIKATOS MOKYMAS Teorija lekt. D. Kitavičienė</v>
      </c>
      <c r="F27" s="243" t="str">
        <f>+bendras!F79</f>
        <v>302*</v>
      </c>
      <c r="G27" s="190" t="str">
        <f>+bendras!E88</f>
        <v>Pratybos
MEDICINOS STATISTIKA
lekt. J. Katkauskaitė</v>
      </c>
      <c r="H27" s="169" t="str">
        <f>+bendras!F88</f>
        <v>109a*</v>
      </c>
      <c r="I27" s="167" t="str">
        <f>+bendras!E97</f>
        <v>Pratybos
CHIRURGINĖ SLAUGA
lekt. R. Matonis</v>
      </c>
      <c r="J27" s="169">
        <f>+bendras!F97</f>
        <v>310</v>
      </c>
      <c r="K27" s="167">
        <f>+bendras!E106</f>
        <v>0</v>
      </c>
      <c r="L27" s="169">
        <f>+bendras!F106</f>
        <v>0</v>
      </c>
      <c r="M27" s="167">
        <f>+bendras!E115</f>
        <v>0</v>
      </c>
      <c r="N27" s="169">
        <f>+bendras!F115</f>
        <v>0</v>
      </c>
    </row>
    <row r="28" spans="1:14" ht="74.25" customHeight="1" thickBot="1">
      <c r="A28" s="176" t="s">
        <v>26</v>
      </c>
      <c r="B28" s="192" t="s">
        <v>35</v>
      </c>
      <c r="C28" s="167" t="str">
        <f>+bendras!E71</f>
        <v>Pratybos
GERIATRINĖ SLAUGA 
 lekt. L. Lenkienė</v>
      </c>
      <c r="D28" s="169" t="str">
        <f>+bendras!F71</f>
        <v>303*</v>
      </c>
      <c r="E28" s="242" t="str">
        <f>+bendras!E80</f>
        <v> Teorija
SVEIKATOS MOKYMAS 
lekt. D. Kitavičienė</v>
      </c>
      <c r="F28" s="243" t="str">
        <f>+bendras!F80</f>
        <v>302*</v>
      </c>
      <c r="G28" s="190" t="str">
        <f>+bendras!E89</f>
        <v>Pratybos
MEDICINOS STATISTIKA
lekt. J. Katkauskaitė</v>
      </c>
      <c r="H28" s="169" t="str">
        <f>+bendras!F89</f>
        <v>109a*</v>
      </c>
      <c r="I28" s="167" t="str">
        <f>+bendras!E98</f>
        <v>Pratybos
CHIRURGINĖ SLAUGA
lekt. R. Matonis</v>
      </c>
      <c r="J28" s="169">
        <f>+bendras!F98</f>
        <v>310</v>
      </c>
      <c r="K28" s="167">
        <f>+bendras!E107</f>
        <v>0</v>
      </c>
      <c r="L28" s="169">
        <f>+bendras!F107</f>
        <v>0</v>
      </c>
      <c r="M28" s="167">
        <f>+bendras!E116</f>
        <v>0</v>
      </c>
      <c r="N28" s="169">
        <f>+bendras!F116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9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44452</v>
      </c>
      <c r="E30" s="142" t="str">
        <f>+bendras!A127</f>
        <v>ANTRADIENIS</v>
      </c>
      <c r="F30" s="144">
        <f>+bendras!B127</f>
        <v>44453</v>
      </c>
      <c r="G30" s="142" t="str">
        <f>+bendras!A136</f>
        <v>TREČIADIENIS</v>
      </c>
      <c r="H30" s="144">
        <f>+bendras!B136</f>
        <v>44454</v>
      </c>
      <c r="I30" s="142" t="str">
        <f>+bendras!A145</f>
        <v>KETVIRTADIENIS</v>
      </c>
      <c r="J30" s="144">
        <f>+bendras!B145</f>
        <v>44455</v>
      </c>
      <c r="K30" s="142" t="str">
        <f>+bendras!A154</f>
        <v>PENKTADIENIS</v>
      </c>
      <c r="L30" s="144">
        <f>+bendras!B154</f>
        <v>44456</v>
      </c>
      <c r="M30" s="142" t="str">
        <f>+bendras!A163</f>
        <v>ŠEŠTADIENIS</v>
      </c>
      <c r="N30" s="144">
        <f>+bendras!B163</f>
        <v>44457</v>
      </c>
    </row>
    <row r="31" spans="1:14" ht="75.75" customHeight="1">
      <c r="A31" s="145" t="s">
        <v>1</v>
      </c>
      <c r="B31" s="146" t="s">
        <v>28</v>
      </c>
      <c r="C31" s="147">
        <f>+bendras!E118</f>
        <v>0</v>
      </c>
      <c r="D31" s="195">
        <f>+bendras!F118</f>
        <v>0</v>
      </c>
      <c r="E31" s="147">
        <f>+bendras!E127</f>
        <v>0</v>
      </c>
      <c r="F31" s="195">
        <f>+bendras!F127</f>
        <v>0</v>
      </c>
      <c r="G31" s="196">
        <f>+bendras!E136</f>
        <v>0</v>
      </c>
      <c r="H31" s="197">
        <f>+bendras!F136</f>
        <v>0</v>
      </c>
      <c r="I31" s="147">
        <f>+bendras!E145</f>
        <v>0</v>
      </c>
      <c r="J31" s="195">
        <f>+bendras!F145</f>
        <v>0</v>
      </c>
      <c r="K31" s="147">
        <f>+bendras!E154</f>
        <v>0</v>
      </c>
      <c r="L31" s="195">
        <f>+bendras!F154</f>
        <v>0</v>
      </c>
      <c r="M31" s="147" t="str">
        <f>+bendras!E163</f>
        <v>Pratybos
FIZINĖ MEDICINA IR REABILITACIJA
lekt. D. Gudzinevičienė</v>
      </c>
      <c r="N31" s="151" t="str">
        <f>+bendras!F163</f>
        <v>308*</v>
      </c>
    </row>
    <row r="32" spans="1:14" ht="87" customHeight="1" thickBot="1">
      <c r="A32" s="153" t="s">
        <v>2</v>
      </c>
      <c r="B32" s="154" t="s">
        <v>29</v>
      </c>
      <c r="C32" s="155">
        <f>+bendras!E119</f>
        <v>0</v>
      </c>
      <c r="D32" s="198">
        <f>+bendras!F119</f>
        <v>0</v>
      </c>
      <c r="E32" s="155">
        <f>+bendras!E128</f>
        <v>0</v>
      </c>
      <c r="F32" s="198">
        <f>+bendras!F128</f>
        <v>0</v>
      </c>
      <c r="G32" s="199">
        <f>+bendras!E137</f>
        <v>0</v>
      </c>
      <c r="H32" s="200">
        <f>+bendras!F137</f>
        <v>0</v>
      </c>
      <c r="I32" s="155">
        <f>+bendras!E146</f>
        <v>0</v>
      </c>
      <c r="J32" s="198">
        <f>+bendras!F146</f>
        <v>0</v>
      </c>
      <c r="K32" s="155">
        <f>+bendras!E155</f>
        <v>0</v>
      </c>
      <c r="L32" s="198">
        <f>+bendras!F155</f>
        <v>0</v>
      </c>
      <c r="M32" s="155" t="str">
        <f>+bendras!E164</f>
        <v>Pratybos
FIZINĖ MEDICINA IR REABILITACIJA
lekt. D. Gudzinevičienė</v>
      </c>
      <c r="N32" s="158" t="str">
        <f>+bendras!F164</f>
        <v>308*</v>
      </c>
    </row>
    <row r="33" spans="1:14" ht="20.25" customHeight="1" thickBot="1">
      <c r="A33" s="160" t="s">
        <v>25</v>
      </c>
      <c r="B33" s="161" t="s">
        <v>30</v>
      </c>
      <c r="C33" s="162">
        <f>+bendras!E120</f>
        <v>0</v>
      </c>
      <c r="D33" s="201">
        <f>+bendras!F120</f>
        <v>0</v>
      </c>
      <c r="E33" s="162">
        <f>+bendras!E129</f>
        <v>0</v>
      </c>
      <c r="F33" s="201">
        <f>+bendras!F129</f>
        <v>0</v>
      </c>
      <c r="G33" s="202">
        <f>+bendras!E138</f>
        <v>0</v>
      </c>
      <c r="H33" s="201">
        <f>+bendras!F138</f>
        <v>0</v>
      </c>
      <c r="I33" s="162">
        <f>+bendras!E147</f>
        <v>0</v>
      </c>
      <c r="J33" s="201">
        <f>+bendras!F147</f>
        <v>0</v>
      </c>
      <c r="K33" s="162">
        <f>+bendras!E156</f>
        <v>0</v>
      </c>
      <c r="L33" s="201">
        <f>+bendras!F156</f>
        <v>0</v>
      </c>
      <c r="M33" s="162">
        <f>+bendras!E165</f>
        <v>0</v>
      </c>
      <c r="N33" s="164">
        <f>+bendras!F165</f>
        <v>0</v>
      </c>
    </row>
    <row r="34" spans="1:14" ht="76.5" customHeight="1">
      <c r="A34" s="145" t="s">
        <v>3</v>
      </c>
      <c r="B34" s="146" t="s">
        <v>31</v>
      </c>
      <c r="C34" s="203">
        <f>+bendras!E121</f>
        <v>0</v>
      </c>
      <c r="D34" s="204">
        <f>+bendras!F121</f>
        <v>0</v>
      </c>
      <c r="E34" s="203">
        <f>+bendras!E130</f>
        <v>0</v>
      </c>
      <c r="F34" s="204">
        <f>+bendras!F130</f>
        <v>0</v>
      </c>
      <c r="G34" s="196">
        <f>+bendras!E139</f>
        <v>0</v>
      </c>
      <c r="H34" s="197">
        <f>+bendras!F139</f>
        <v>0</v>
      </c>
      <c r="I34" s="203">
        <f>+bendras!E148</f>
        <v>0</v>
      </c>
      <c r="J34" s="204">
        <f>+bendras!F148</f>
        <v>0</v>
      </c>
      <c r="K34" s="203">
        <f>+bendras!E157</f>
        <v>0</v>
      </c>
      <c r="L34" s="204">
        <f>+bendras!F157</f>
        <v>0</v>
      </c>
      <c r="M34" s="203">
        <f>+bendras!E166</f>
        <v>0</v>
      </c>
      <c r="N34" s="205">
        <f>+bendras!F166</f>
        <v>0</v>
      </c>
    </row>
    <row r="35" spans="1:14" ht="67.5" customHeight="1">
      <c r="A35" s="170" t="s">
        <v>4</v>
      </c>
      <c r="B35" s="173" t="s">
        <v>32</v>
      </c>
      <c r="C35" s="171">
        <f>+bendras!E122</f>
        <v>0</v>
      </c>
      <c r="D35" s="206">
        <f>+bendras!F122</f>
        <v>0</v>
      </c>
      <c r="E35" s="171">
        <f>+bendras!E131</f>
        <v>0</v>
      </c>
      <c r="F35" s="206">
        <f>+bendras!F131</f>
        <v>0</v>
      </c>
      <c r="G35" s="207">
        <f>+bendras!E140</f>
        <v>0</v>
      </c>
      <c r="H35" s="208">
        <f>+bendras!F140</f>
        <v>0</v>
      </c>
      <c r="I35" s="171">
        <f>+bendras!E149</f>
        <v>0</v>
      </c>
      <c r="J35" s="206">
        <f>+bendras!F149</f>
        <v>0</v>
      </c>
      <c r="K35" s="171">
        <f>+bendras!E158</f>
        <v>0</v>
      </c>
      <c r="L35" s="206">
        <f>+bendras!F158</f>
        <v>0</v>
      </c>
      <c r="M35" s="171">
        <f>+bendras!E167</f>
        <v>0</v>
      </c>
      <c r="N35" s="209">
        <f>+bendras!F167</f>
        <v>0</v>
      </c>
    </row>
    <row r="36" spans="1:14" ht="82.5" customHeight="1">
      <c r="A36" s="153" t="s">
        <v>5</v>
      </c>
      <c r="B36" s="154" t="s">
        <v>33</v>
      </c>
      <c r="C36" s="171" t="str">
        <f>+bendras!E123</f>
        <v>Teorija 
GERIATRINĖ SLAUGA 
 lekt. L. Lenkienė</v>
      </c>
      <c r="D36" s="206" t="str">
        <f>+bendras!F123</f>
        <v>302*</v>
      </c>
      <c r="E36" s="171" t="str">
        <f>+bendras!E132</f>
        <v>Teorija
FIZINĖ MEDICINA IR REABILITACIJA
lekt. D. Gudzinevičienė</v>
      </c>
      <c r="F36" s="206" t="str">
        <f>+bendras!F132</f>
        <v>302*/
MS Teams</v>
      </c>
      <c r="G36" s="171" t="str">
        <f>+bendras!E141</f>
        <v>Nuo 16.30 val. Teorija
MEDICINOS STATISTIKA
lekt. J. Katkauskaitė</v>
      </c>
      <c r="H36" s="206" t="str">
        <f>+bendras!F141</f>
        <v>302*</v>
      </c>
      <c r="I36" s="171">
        <f>+bendras!E150</f>
        <v>0</v>
      </c>
      <c r="J36" s="206">
        <f>+bendras!F150</f>
        <v>0</v>
      </c>
      <c r="K36" s="171">
        <f>+bendras!E159</f>
        <v>0</v>
      </c>
      <c r="L36" s="206">
        <f>+bendras!F159</f>
        <v>0</v>
      </c>
      <c r="M36" s="171">
        <f>+bendras!E168</f>
        <v>0</v>
      </c>
      <c r="N36" s="209">
        <f>+bendras!F168</f>
        <v>0</v>
      </c>
    </row>
    <row r="37" spans="1:14" ht="78.75" customHeight="1">
      <c r="A37" s="170" t="s">
        <v>6</v>
      </c>
      <c r="B37" s="189" t="s">
        <v>34</v>
      </c>
      <c r="C37" s="171" t="str">
        <f>+bendras!E124</f>
        <v>Pratybos
GERIATRINĖ SLAUGA 
lekt. L. Lenkienė</v>
      </c>
      <c r="D37" s="206" t="str">
        <f>+bendras!F124</f>
        <v>303*</v>
      </c>
      <c r="E37" s="171" t="str">
        <f>+bendras!E133</f>
        <v>Nuo 18 val. 
Teorija
SVEIKATOS MOKYMAS 
lekt. D. Kitavičienė</v>
      </c>
      <c r="F37" s="206" t="str">
        <f>+bendras!F133</f>
        <v>302*</v>
      </c>
      <c r="G37" s="171" t="str">
        <f>+bendras!E142</f>
        <v>Pratybos
MEDICINOS STATISTIKA
lekt. J. Katkauskaitė</v>
      </c>
      <c r="H37" s="206" t="str">
        <f>+bendras!F142</f>
        <v>109a*</v>
      </c>
      <c r="I37" s="171">
        <f>+bendras!E151</f>
        <v>0</v>
      </c>
      <c r="J37" s="206">
        <f>+bendras!F151</f>
        <v>0</v>
      </c>
      <c r="K37" s="171">
        <f>+bendras!E160</f>
        <v>0</v>
      </c>
      <c r="L37" s="206">
        <f>+bendras!F160</f>
        <v>0</v>
      </c>
      <c r="M37" s="171">
        <f>+bendras!E169</f>
        <v>0</v>
      </c>
      <c r="N37" s="209">
        <f>+bendras!F169</f>
        <v>0</v>
      </c>
    </row>
    <row r="38" spans="1:14" ht="58.5" customHeight="1" thickBot="1">
      <c r="A38" s="176" t="s">
        <v>26</v>
      </c>
      <c r="B38" s="177" t="s">
        <v>35</v>
      </c>
      <c r="C38" s="180" t="str">
        <f>+bendras!E125</f>
        <v>Pratybos
GERIATRINĖ SLAUGA 
lekt. L. Lenkienė</v>
      </c>
      <c r="D38" s="210" t="str">
        <f>+bendras!F125</f>
        <v>303*</v>
      </c>
      <c r="E38" s="180" t="str">
        <f>+bendras!E134</f>
        <v>Teorija
 SVEIKATOS MOKYMAS 
 lekt. D. Kitavičienė</v>
      </c>
      <c r="F38" s="210" t="str">
        <f>+bendras!F134</f>
        <v>302*</v>
      </c>
      <c r="G38" s="180" t="str">
        <f>+bendras!E143</f>
        <v>Pratybos
MEDICINOS STATISTIKA
lekt. J. Katkauskaitė</v>
      </c>
      <c r="H38" s="210" t="str">
        <f>+bendras!F143</f>
        <v>109a*</v>
      </c>
      <c r="I38" s="180">
        <f>+bendras!E152</f>
        <v>0</v>
      </c>
      <c r="J38" s="210">
        <f>+bendras!F152</f>
        <v>0</v>
      </c>
      <c r="K38" s="180">
        <f>+bendras!E161</f>
        <v>0</v>
      </c>
      <c r="L38" s="210">
        <f>+bendras!F161</f>
        <v>0</v>
      </c>
      <c r="M38" s="180">
        <f>+bendras!E170</f>
        <v>0</v>
      </c>
      <c r="N38" s="211">
        <f>+bendras!F170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44459</v>
      </c>
      <c r="E40" s="142" t="str">
        <f>+bendras!A180</f>
        <v>ANTRADIENIS</v>
      </c>
      <c r="F40" s="144">
        <f>+bendras!B180</f>
        <v>44460</v>
      </c>
      <c r="G40" s="142" t="str">
        <f>+bendras!A189</f>
        <v>TREČIADIENIS</v>
      </c>
      <c r="H40" s="144">
        <f>+bendras!B189</f>
        <v>44461</v>
      </c>
      <c r="I40" s="142" t="str">
        <f>+bendras!A198</f>
        <v>KETVIRTADIENIS</v>
      </c>
      <c r="J40" s="144">
        <f>+bendras!B198</f>
        <v>44462</v>
      </c>
      <c r="K40" s="142" t="str">
        <f>+bendras!A207</f>
        <v>PENKTADIENIS</v>
      </c>
      <c r="L40" s="144">
        <f>+bendras!B207</f>
        <v>44463</v>
      </c>
      <c r="M40" s="142" t="str">
        <f>+bendras!A216</f>
        <v>ŠEŠTADIENIS</v>
      </c>
      <c r="N40" s="144">
        <f>+bendras!B216</f>
        <v>44464</v>
      </c>
    </row>
    <row r="41" spans="1:14" ht="75.75" customHeight="1">
      <c r="A41" s="145" t="s">
        <v>1</v>
      </c>
      <c r="B41" s="146" t="s">
        <v>28</v>
      </c>
      <c r="C41" s="147">
        <f>+bendras!E171</f>
        <v>0</v>
      </c>
      <c r="D41" s="195">
        <f>+bendras!F171</f>
        <v>0</v>
      </c>
      <c r="E41" s="217">
        <f>+bendras!E180</f>
        <v>0</v>
      </c>
      <c r="F41" s="195">
        <f>+bendras!F180</f>
        <v>0</v>
      </c>
      <c r="G41" s="217">
        <f>+bendras!E189</f>
        <v>0</v>
      </c>
      <c r="H41" s="195">
        <f>+bendras!F189</f>
        <v>0</v>
      </c>
      <c r="I41" s="147">
        <f>+bendras!E198</f>
        <v>0</v>
      </c>
      <c r="J41" s="195">
        <f>+bendras!F198</f>
        <v>0</v>
      </c>
      <c r="K41" s="217">
        <f>+bendras!E207</f>
        <v>0</v>
      </c>
      <c r="L41" s="195">
        <f>+bendras!F207</f>
        <v>0</v>
      </c>
      <c r="M41" s="147" t="str">
        <f>+bendras!E216</f>
        <v>Pratybos
FIZINĖ MEDICINA IR REABILITACIJA
lekt. D. Gudzinevičienė</v>
      </c>
      <c r="N41" s="151" t="str">
        <f>+bendras!F216</f>
        <v>308*</v>
      </c>
    </row>
    <row r="42" spans="1:14" ht="83.25" customHeight="1" thickBot="1">
      <c r="A42" s="153" t="s">
        <v>2</v>
      </c>
      <c r="B42" s="154" t="s">
        <v>29</v>
      </c>
      <c r="C42" s="149">
        <f>+bendras!E172</f>
        <v>0</v>
      </c>
      <c r="D42" s="218">
        <f>+bendras!F172</f>
        <v>0</v>
      </c>
      <c r="E42" s="219">
        <f>+bendras!E181</f>
        <v>0</v>
      </c>
      <c r="F42" s="218">
        <f>+bendras!F181</f>
        <v>0</v>
      </c>
      <c r="G42" s="219">
        <f>+bendras!E190</f>
        <v>0</v>
      </c>
      <c r="H42" s="218">
        <f>+bendras!F190</f>
        <v>0</v>
      </c>
      <c r="I42" s="149">
        <f>+bendras!E199</f>
        <v>0</v>
      </c>
      <c r="J42" s="218">
        <f>+bendras!F199</f>
        <v>0</v>
      </c>
      <c r="K42" s="219">
        <f>+bendras!E208</f>
        <v>0</v>
      </c>
      <c r="L42" s="218">
        <f>+bendras!F208</f>
        <v>0</v>
      </c>
      <c r="M42" s="149" t="str">
        <f>+bendras!E217</f>
        <v>Pratybos
FIZINĖ MEDICINA IR REABILITACIJA
lekt. D. Gudzinevičienė</v>
      </c>
      <c r="N42" s="150" t="str">
        <f>+bendras!F217</f>
        <v>308*</v>
      </c>
    </row>
    <row r="43" spans="1:14" ht="20.25" customHeight="1" thickBot="1">
      <c r="A43" s="160" t="s">
        <v>25</v>
      </c>
      <c r="B43" s="161" t="s">
        <v>30</v>
      </c>
      <c r="C43" s="220">
        <f>+bendras!E173</f>
        <v>0</v>
      </c>
      <c r="D43" s="221">
        <f>+bendras!F173</f>
        <v>0</v>
      </c>
      <c r="E43" s="222">
        <f>+bendras!E182</f>
        <v>0</v>
      </c>
      <c r="F43" s="221">
        <f>+bendras!F182</f>
        <v>0</v>
      </c>
      <c r="G43" s="222">
        <f>+bendras!E191</f>
        <v>0</v>
      </c>
      <c r="H43" s="221">
        <f>+bendras!F191</f>
        <v>0</v>
      </c>
      <c r="I43" s="220">
        <f>+bendras!E200</f>
        <v>0</v>
      </c>
      <c r="J43" s="221">
        <f>+bendras!F200</f>
        <v>0</v>
      </c>
      <c r="K43" s="222">
        <f>+bendras!E209</f>
        <v>0</v>
      </c>
      <c r="L43" s="221">
        <f>+bendras!F209</f>
        <v>0</v>
      </c>
      <c r="M43" s="220">
        <f>+bendras!E218</f>
        <v>0</v>
      </c>
      <c r="N43" s="223">
        <f>+bendras!F218</f>
        <v>0</v>
      </c>
    </row>
    <row r="44" spans="1:14" ht="80.25" customHeight="1">
      <c r="A44" s="145" t="s">
        <v>3</v>
      </c>
      <c r="B44" s="146" t="s">
        <v>31</v>
      </c>
      <c r="C44" s="147">
        <f>+bendras!E174</f>
        <v>0</v>
      </c>
      <c r="D44" s="195">
        <f>+bendras!F174</f>
        <v>0</v>
      </c>
      <c r="E44" s="217">
        <f>+bendras!E183</f>
        <v>0</v>
      </c>
      <c r="F44" s="195">
        <f>+bendras!F183</f>
        <v>0</v>
      </c>
      <c r="G44" s="217">
        <f>+bendras!E192</f>
        <v>0</v>
      </c>
      <c r="H44" s="195">
        <f>+bendras!F192</f>
        <v>0</v>
      </c>
      <c r="I44" s="147">
        <f>+bendras!E201</f>
        <v>0</v>
      </c>
      <c r="J44" s="195">
        <f>+bendras!F201</f>
        <v>0</v>
      </c>
      <c r="K44" s="217">
        <f>+bendras!E210</f>
        <v>0</v>
      </c>
      <c r="L44" s="195">
        <f>+bendras!F210</f>
        <v>0</v>
      </c>
      <c r="M44" s="147">
        <f>+bendras!E219</f>
        <v>0</v>
      </c>
      <c r="N44" s="151">
        <f>+bendras!F219</f>
        <v>0</v>
      </c>
    </row>
    <row r="45" spans="1:14" ht="84" customHeight="1">
      <c r="A45" s="170" t="s">
        <v>4</v>
      </c>
      <c r="B45" s="173" t="s">
        <v>32</v>
      </c>
      <c r="C45" s="224">
        <f>+bendras!E175</f>
        <v>0</v>
      </c>
      <c r="D45" s="225">
        <f>+bendras!F175</f>
        <v>0</v>
      </c>
      <c r="E45" s="226">
        <f>+bendras!E184</f>
        <v>0</v>
      </c>
      <c r="F45" s="225">
        <f>+bendras!F184</f>
        <v>0</v>
      </c>
      <c r="G45" s="226">
        <f>+bendras!E193</f>
        <v>0</v>
      </c>
      <c r="H45" s="225">
        <f>+bendras!F193</f>
        <v>0</v>
      </c>
      <c r="I45" s="224">
        <f>+bendras!E202</f>
        <v>0</v>
      </c>
      <c r="J45" s="225">
        <f>+bendras!F202</f>
        <v>0</v>
      </c>
      <c r="K45" s="226">
        <f>+bendras!E211</f>
        <v>0</v>
      </c>
      <c r="L45" s="225">
        <f>+bendras!F211</f>
        <v>0</v>
      </c>
      <c r="M45" s="224">
        <f>+bendras!E220</f>
        <v>0</v>
      </c>
      <c r="N45" s="227">
        <f>+bendras!F220</f>
        <v>0</v>
      </c>
    </row>
    <row r="46" spans="1:14" ht="63.75" customHeight="1">
      <c r="A46" s="153" t="s">
        <v>5</v>
      </c>
      <c r="B46" s="154" t="s">
        <v>33</v>
      </c>
      <c r="C46" s="224" t="str">
        <f>+bendras!E176</f>
        <v>Teorija 
GERIATRINĖ SLAUGA 
 lekt. L. Lenkienė</v>
      </c>
      <c r="D46" s="225" t="str">
        <f>+bendras!F176</f>
        <v>302*</v>
      </c>
      <c r="E46" s="226" t="str">
        <f>+bendras!E185</f>
        <v>Teorija
FIZINĖ MEDICINA IR REABILITACIJA
lekt. D. Gudzinevičienė</v>
      </c>
      <c r="F46" s="225" t="str">
        <f>+bendras!F185</f>
        <v>302*/
MS Teams</v>
      </c>
      <c r="G46" s="226" t="str">
        <f>+bendras!E194</f>
        <v>Nuo 16.30 val. Teorija
MEDICINOS STATISTIKA
lekt. J. Katkauskaitė</v>
      </c>
      <c r="H46" s="225" t="str">
        <f>+bendras!F194</f>
        <v>302*</v>
      </c>
      <c r="I46" s="224" t="str">
        <f>+bendras!E203</f>
        <v>Nuo 16 val. Teorija
CHIRURGINĖ SLAUGA
lekt. R. Matonis</v>
      </c>
      <c r="J46" s="225" t="str">
        <f>+bendras!F203</f>
        <v>Aktų salėje</v>
      </c>
      <c r="K46" s="226">
        <f>+bendras!E212</f>
        <v>0</v>
      </c>
      <c r="L46" s="225">
        <f>+bendras!F212</f>
        <v>0</v>
      </c>
      <c r="M46" s="224">
        <f>+bendras!E221</f>
        <v>0</v>
      </c>
      <c r="N46" s="227">
        <f>+bendras!F221</f>
        <v>0</v>
      </c>
    </row>
    <row r="47" spans="1:14" ht="58.5" customHeight="1">
      <c r="A47" s="170" t="s">
        <v>6</v>
      </c>
      <c r="B47" s="189" t="s">
        <v>34</v>
      </c>
      <c r="C47" s="224" t="str">
        <f>+bendras!E178</f>
        <v>Pratybos
GERIATRINĖ SLAUGA 
 lekt. L. Lenkienė</v>
      </c>
      <c r="D47" s="225" t="str">
        <f>+bendras!F178</f>
        <v>303*</v>
      </c>
      <c r="E47" s="226" t="str">
        <f>+bendras!E187</f>
        <v>Teorija
 SVEIKATOS MOKYMAS 
 lekt. D. Kitavičienė</v>
      </c>
      <c r="F47" s="225" t="str">
        <f>+bendras!F187</f>
        <v>302*</v>
      </c>
      <c r="G47" s="226" t="str">
        <f>+bendras!E195</f>
        <v>Pratybos
MEDICINOS STATISTIKA
lekt. J. Katkauskaitė</v>
      </c>
      <c r="H47" s="225" t="str">
        <f>+bendras!F195</f>
        <v>109a*</v>
      </c>
      <c r="I47" s="224" t="str">
        <f>+bendras!E205</f>
        <v>Pratybos
CHIRURGINĖ SLAUGA
lekt. R. Matonis</v>
      </c>
      <c r="J47" s="225" t="str">
        <f>+bendras!F205</f>
        <v>313</v>
      </c>
      <c r="K47" s="226">
        <f>+bendras!E213</f>
        <v>0</v>
      </c>
      <c r="L47" s="225">
        <f>+bendras!F213</f>
        <v>0</v>
      </c>
      <c r="M47" s="224">
        <f>+bendras!E222</f>
        <v>0</v>
      </c>
      <c r="N47" s="227">
        <f>+bendras!F222</f>
        <v>0</v>
      </c>
    </row>
    <row r="48" spans="1:14" ht="58.5" customHeight="1" thickBot="1">
      <c r="A48" s="176" t="s">
        <v>26</v>
      </c>
      <c r="B48" s="177" t="s">
        <v>35</v>
      </c>
      <c r="C48" s="224" t="str">
        <f>+bendras!E178</f>
        <v>Pratybos
GERIATRINĖ SLAUGA 
 lekt. L. Lenkienė</v>
      </c>
      <c r="D48" s="225" t="str">
        <f>+bendras!F178</f>
        <v>303*</v>
      </c>
      <c r="E48" s="226" t="str">
        <f>+bendras!E187</f>
        <v>Teorija
 SVEIKATOS MOKYMAS 
 lekt. D. Kitavičienė</v>
      </c>
      <c r="F48" s="225" t="str">
        <f>+bendras!F187</f>
        <v>302*</v>
      </c>
      <c r="G48" s="230" t="str">
        <f>+bendras!E196</f>
        <v>Pratybos
MEDICINOS STATISTIKA
lekt. J. Katkauskaitė</v>
      </c>
      <c r="H48" s="229" t="str">
        <f>+bendras!F196</f>
        <v>109a*</v>
      </c>
      <c r="I48" s="224" t="str">
        <f>+bendras!E205</f>
        <v>Pratybos
CHIRURGINĖ SLAUGA
lekt. R. Matonis</v>
      </c>
      <c r="J48" s="225" t="str">
        <f>+bendras!F205</f>
        <v>313</v>
      </c>
      <c r="K48" s="230">
        <f>+bendras!E215</f>
        <v>0</v>
      </c>
      <c r="L48" s="229">
        <f>+bendras!F215</f>
        <v>0</v>
      </c>
      <c r="M48" s="228">
        <f>+bendras!E223</f>
        <v>0</v>
      </c>
      <c r="N48" s="232">
        <f>+bendras!F223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+bendras!A224</f>
        <v>PIRMADIENIS</v>
      </c>
      <c r="D50" s="144">
        <f>+bendras!B224</f>
        <v>44466</v>
      </c>
      <c r="E50" s="142" t="str">
        <f>+bendras!A233</f>
        <v>ANTRADIENIS</v>
      </c>
      <c r="F50" s="144">
        <f>+bendras!B233</f>
        <v>44467</v>
      </c>
      <c r="G50" s="142" t="str">
        <f>+bendras!A242</f>
        <v>TREČIADIENIS</v>
      </c>
      <c r="H50" s="144">
        <f>+bendras!B242</f>
        <v>44468</v>
      </c>
      <c r="I50" s="142" t="str">
        <f>+bendras!A251</f>
        <v>KETVIRTADIENIS</v>
      </c>
      <c r="J50" s="144">
        <f>+bendras!B251</f>
        <v>44469</v>
      </c>
      <c r="K50" s="142" t="str">
        <f>+bendras!A260</f>
        <v>PENKTADIENIS</v>
      </c>
      <c r="L50" s="144">
        <f>+bendras!B260</f>
        <v>44470</v>
      </c>
      <c r="M50" s="142" t="str">
        <f>+bendras!A269</f>
        <v>ŠEŠTADIENIS</v>
      </c>
      <c r="N50" s="144">
        <f>+bendras!B269</f>
        <v>44471</v>
      </c>
    </row>
    <row r="51" spans="1:14" ht="78" customHeight="1">
      <c r="A51" s="145" t="s">
        <v>1</v>
      </c>
      <c r="B51" s="146" t="s">
        <v>28</v>
      </c>
      <c r="C51" s="147">
        <f>+bendras!E224</f>
        <v>0</v>
      </c>
      <c r="D51" s="195">
        <f>+bendras!F224</f>
        <v>0</v>
      </c>
      <c r="E51" s="147">
        <f>+bendras!E233</f>
        <v>0</v>
      </c>
      <c r="F51" s="195">
        <f>+bendras!F233</f>
        <v>0</v>
      </c>
      <c r="G51" s="147">
        <f>+bendras!E242</f>
        <v>0</v>
      </c>
      <c r="H51" s="195">
        <f>+bendras!F242</f>
        <v>0</v>
      </c>
      <c r="I51" s="147">
        <f>+bendras!E251</f>
        <v>0</v>
      </c>
      <c r="J51" s="195">
        <f>+bendras!F251</f>
        <v>0</v>
      </c>
      <c r="K51" s="147">
        <f>+bendras!E260</f>
        <v>0</v>
      </c>
      <c r="L51" s="195">
        <f>+bendras!F260</f>
        <v>0</v>
      </c>
      <c r="M51" s="147" t="str">
        <f>+bendras!E269</f>
        <v>Pratybos
FIZINĖ MEDICINA IR REABILITACIJA
lekt. D. Gudzinevičienė</v>
      </c>
      <c r="N51" s="151" t="str">
        <f>+bendras!F269</f>
        <v>308*</v>
      </c>
    </row>
    <row r="52" spans="1:14" ht="81" customHeight="1" thickBot="1">
      <c r="A52" s="153" t="s">
        <v>2</v>
      </c>
      <c r="B52" s="154" t="s">
        <v>29</v>
      </c>
      <c r="C52" s="149">
        <f>+bendras!E225</f>
        <v>0</v>
      </c>
      <c r="D52" s="242">
        <f>+bendras!F225</f>
        <v>0</v>
      </c>
      <c r="E52" s="149">
        <f>+bendras!E234</f>
        <v>0</v>
      </c>
      <c r="F52" s="242">
        <f>+bendras!F234</f>
        <v>0</v>
      </c>
      <c r="G52" s="149">
        <f>+bendras!E243</f>
        <v>0</v>
      </c>
      <c r="H52" s="242">
        <f>+bendras!F243</f>
        <v>0</v>
      </c>
      <c r="I52" s="149">
        <f>+bendras!E252</f>
        <v>0</v>
      </c>
      <c r="J52" s="242">
        <f>+bendras!F252</f>
        <v>0</v>
      </c>
      <c r="K52" s="149">
        <f>+bendras!E261</f>
        <v>0</v>
      </c>
      <c r="L52" s="242">
        <f>+bendras!F261</f>
        <v>0</v>
      </c>
      <c r="M52" s="149" t="str">
        <f>+bendras!E270</f>
        <v>Pratybos
FIZINĖ MEDICINA IR REABILITACIJA
lekt. D. Gudzinevičienė</v>
      </c>
      <c r="N52" s="248" t="str">
        <f>+bendras!F270</f>
        <v>308*</v>
      </c>
    </row>
    <row r="53" spans="1:14" ht="34.5" customHeight="1" thickBot="1">
      <c r="A53" s="160" t="s">
        <v>25</v>
      </c>
      <c r="B53" s="161" t="s">
        <v>30</v>
      </c>
      <c r="C53" s="220">
        <f>+bendras!E226</f>
        <v>0</v>
      </c>
      <c r="D53" s="287">
        <f>+bendras!F226</f>
        <v>0</v>
      </c>
      <c r="E53" s="220">
        <f>+bendras!E235</f>
        <v>0</v>
      </c>
      <c r="F53" s="287">
        <f>+bendras!F235</f>
        <v>0</v>
      </c>
      <c r="G53" s="220">
        <f>+bendras!E244</f>
        <v>0</v>
      </c>
      <c r="H53" s="287">
        <f>+bendras!F244</f>
        <v>0</v>
      </c>
      <c r="I53" s="220">
        <f>+bendras!E253</f>
        <v>0</v>
      </c>
      <c r="J53" s="287">
        <f>+bendras!F253</f>
        <v>0</v>
      </c>
      <c r="K53" s="220">
        <f>+bendras!E262</f>
        <v>0</v>
      </c>
      <c r="L53" s="287">
        <f>+bendras!F262</f>
        <v>0</v>
      </c>
      <c r="M53" s="220">
        <f>+bendras!E271</f>
        <v>0</v>
      </c>
      <c r="N53" s="288">
        <f>+bendras!F271</f>
        <v>0</v>
      </c>
    </row>
    <row r="54" spans="1:14" ht="78" customHeight="1">
      <c r="A54" s="145" t="s">
        <v>3</v>
      </c>
      <c r="B54" s="146" t="s">
        <v>31</v>
      </c>
      <c r="C54" s="147">
        <f>+bendras!E227</f>
        <v>0</v>
      </c>
      <c r="D54" s="235">
        <f>+bendras!F227</f>
        <v>0</v>
      </c>
      <c r="E54" s="147">
        <f>+bendras!E236</f>
        <v>0</v>
      </c>
      <c r="F54" s="235">
        <f>+bendras!F236</f>
        <v>0</v>
      </c>
      <c r="G54" s="147">
        <f>+bendras!E245</f>
        <v>0</v>
      </c>
      <c r="H54" s="235">
        <f>+bendras!F245</f>
        <v>0</v>
      </c>
      <c r="I54" s="147">
        <f>+bendras!E254</f>
        <v>0</v>
      </c>
      <c r="J54" s="235">
        <f>+bendras!F254</f>
        <v>0</v>
      </c>
      <c r="K54" s="147">
        <f>+bendras!E263</f>
        <v>0</v>
      </c>
      <c r="L54" s="235">
        <f>+bendras!F263</f>
        <v>0</v>
      </c>
      <c r="M54" s="147">
        <f>+bendras!E272</f>
        <v>0</v>
      </c>
      <c r="N54" s="245">
        <f>+bendras!F272</f>
        <v>0</v>
      </c>
    </row>
    <row r="55" spans="1:14" ht="85.5" customHeight="1">
      <c r="A55" s="170" t="s">
        <v>4</v>
      </c>
      <c r="B55" s="173" t="s">
        <v>32</v>
      </c>
      <c r="C55" s="224">
        <f>+bendras!E228</f>
        <v>0</v>
      </c>
      <c r="D55" s="244">
        <f>+bendras!F228</f>
        <v>0</v>
      </c>
      <c r="E55" s="224">
        <f>+bendras!E237</f>
        <v>0</v>
      </c>
      <c r="F55" s="244">
        <f>+bendras!F237</f>
        <v>0</v>
      </c>
      <c r="G55" s="224">
        <f>+bendras!E246</f>
        <v>0</v>
      </c>
      <c r="H55" s="244">
        <f>+bendras!F246</f>
        <v>0</v>
      </c>
      <c r="I55" s="224">
        <f>+bendras!E255</f>
        <v>0</v>
      </c>
      <c r="J55" s="244">
        <f>+bendras!F255</f>
        <v>0</v>
      </c>
      <c r="K55" s="224">
        <f>+bendras!E264</f>
        <v>0</v>
      </c>
      <c r="L55" s="244">
        <f>+bendras!F264</f>
        <v>0</v>
      </c>
      <c r="M55" s="224">
        <f>+bendras!E273</f>
        <v>0</v>
      </c>
      <c r="N55" s="246">
        <f>+bendras!F273</f>
        <v>0</v>
      </c>
    </row>
    <row r="56" spans="1:14" ht="74.25" customHeight="1">
      <c r="A56" s="153" t="s">
        <v>5</v>
      </c>
      <c r="B56" s="154" t="s">
        <v>33</v>
      </c>
      <c r="C56" s="224" t="str">
        <f>+bendras!E229</f>
        <v>Teorija
GERIATRINĖ SLAUGA 
 lekt. L. Lenkienė</v>
      </c>
      <c r="D56" s="244" t="str">
        <f>+bendras!F229</f>
        <v>302*</v>
      </c>
      <c r="E56" s="224" t="str">
        <f>+bendras!E238</f>
        <v>Teorija
FIZINĖ MEDICINA IR REABILITACIJA
lekt. D. Gudzinevičienė</v>
      </c>
      <c r="F56" s="244" t="str">
        <f>+bendras!F238</f>
        <v>302*/
MS Teams</v>
      </c>
      <c r="G56" s="224" t="str">
        <f>+bendras!E247</f>
        <v>Nuo 16.30 val. Teorija
MEDICINOS STATISTIKA
lekt. J. Katkauskaitė</v>
      </c>
      <c r="H56" s="244" t="str">
        <f>+bendras!F247</f>
        <v>302*</v>
      </c>
      <c r="I56" s="224" t="str">
        <f>+bendras!E256</f>
        <v>Nuo 16 val. Teorija
CHIRURGINĖ SLAUGA
lekt. R. Matonis</v>
      </c>
      <c r="J56" s="244" t="str">
        <f>+bendras!F256</f>
        <v>Altų salėje</v>
      </c>
      <c r="K56" s="224">
        <f>+bendras!E265</f>
        <v>0</v>
      </c>
      <c r="L56" s="244">
        <f>+bendras!F265</f>
        <v>0</v>
      </c>
      <c r="M56" s="224">
        <f>+bendras!E274</f>
        <v>0</v>
      </c>
      <c r="N56" s="246">
        <f>+bendras!F274</f>
        <v>0</v>
      </c>
    </row>
    <row r="57" spans="1:48" s="4" customFormat="1" ht="60" customHeight="1">
      <c r="A57" s="170" t="s">
        <v>6</v>
      </c>
      <c r="B57" s="189" t="s">
        <v>34</v>
      </c>
      <c r="C57" s="224" t="str">
        <f>+bendras!E231</f>
        <v>Pratybos
GERIATRINĖ SLAUGA 
lekt. L. Lenkienė</v>
      </c>
      <c r="D57" s="244" t="str">
        <f>+bendras!F231</f>
        <v>303*</v>
      </c>
      <c r="E57" s="224" t="str">
        <f>+bendras!E239</f>
        <v>Nuo 18 val.
Pratybos
 SVEIKATOS MOKYMAS 
Pratybos lekt. D. Kitavičienė</v>
      </c>
      <c r="F57" s="244" t="str">
        <f>+bendras!F240</f>
        <v>308*</v>
      </c>
      <c r="G57" s="224" t="str">
        <f>+bendras!E248</f>
        <v>Pratybos
MEDICINOS STATISTIKA
lekt. J. Katkauskaitė</v>
      </c>
      <c r="H57" s="244" t="str">
        <f>+bendras!F248</f>
        <v>109a*</v>
      </c>
      <c r="I57" s="224" t="str">
        <f>+bendras!E258</f>
        <v>Pratybos
CHIRURGINĖ SLAUGA
lekt. R. Matonis</v>
      </c>
      <c r="J57" s="244">
        <f>+bendras!F258</f>
        <v>313</v>
      </c>
      <c r="K57" s="224">
        <f>+bendras!E267</f>
        <v>0</v>
      </c>
      <c r="L57" s="244">
        <f>+bendras!F267</f>
        <v>0</v>
      </c>
      <c r="M57" s="224">
        <f>+bendras!E275</f>
        <v>0</v>
      </c>
      <c r="N57" s="246">
        <f>+bendras!F275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76" t="s">
        <v>26</v>
      </c>
      <c r="B58" s="177" t="s">
        <v>35</v>
      </c>
      <c r="C58" s="224" t="str">
        <f>+bendras!E231</f>
        <v>Pratybos
GERIATRINĖ SLAUGA 
lekt. L. Lenkienė</v>
      </c>
      <c r="D58" s="244" t="str">
        <f>+bendras!F231</f>
        <v>303*</v>
      </c>
      <c r="E58" s="224" t="str">
        <f>+bendras!E240</f>
        <v>Pratybos
 SVEIKATOS MOKYMAS 
Pratybos lekt. D. Kitavičienė</v>
      </c>
      <c r="F58" s="244" t="str">
        <f>+bendras!F240</f>
        <v>308*</v>
      </c>
      <c r="G58" s="224" t="str">
        <f>+bendras!E249</f>
        <v>Pratybos
MEDICINOS STATISTIKA
lekt. J. Katkauskaitė</v>
      </c>
      <c r="H58" s="244" t="str">
        <f>+bendras!F249</f>
        <v>109a*</v>
      </c>
      <c r="I58" s="224" t="str">
        <f>+bendras!E258</f>
        <v>Pratybos
CHIRURGINĖ SLAUGA
lekt. R. Matonis</v>
      </c>
      <c r="J58" s="244">
        <f>+bendras!F258</f>
        <v>313</v>
      </c>
      <c r="K58" s="228">
        <f>+bendras!E268</f>
        <v>0</v>
      </c>
      <c r="L58" s="257">
        <f>+bendras!F268</f>
        <v>0</v>
      </c>
      <c r="M58" s="228">
        <f>+bendras!E276</f>
        <v>0</v>
      </c>
      <c r="N58" s="81">
        <f>+bendras!F276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352" t="str">
        <f>+bendras!A277</f>
        <v>PIRMADIENIS</v>
      </c>
      <c r="D60" s="353">
        <f>+bendras!B277</f>
        <v>44473</v>
      </c>
      <c r="E60" s="142" t="str">
        <f>+bendras!A286</f>
        <v>ANTRADIENIS</v>
      </c>
      <c r="F60" s="144">
        <f>+bendras!B286</f>
        <v>44474</v>
      </c>
      <c r="G60" s="142" t="str">
        <f>+bendras!A295</f>
        <v>TREČIADIENIS</v>
      </c>
      <c r="H60" s="144">
        <f>+bendras!B295</f>
        <v>44475</v>
      </c>
      <c r="I60" s="142" t="str">
        <f>+bendras!A304</f>
        <v>KETVIRTADIENIS</v>
      </c>
      <c r="J60" s="144">
        <f>+bendras!B304</f>
        <v>44476</v>
      </c>
      <c r="K60" s="142" t="str">
        <f>+bendras!A313</f>
        <v>PENKTADIENIS</v>
      </c>
      <c r="L60" s="144">
        <f>+bendras!B313</f>
        <v>44477</v>
      </c>
      <c r="M60" s="142" t="str">
        <f>+bendras!A322</f>
        <v>ŠEŠTADIENIS</v>
      </c>
      <c r="N60" s="144">
        <f>+bendras!B322</f>
        <v>44478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70.5" customHeight="1">
      <c r="A61" s="145" t="s">
        <v>1</v>
      </c>
      <c r="B61" s="146" t="s">
        <v>28</v>
      </c>
      <c r="C61" s="354">
        <f>+bendras!E277</f>
        <v>0</v>
      </c>
      <c r="D61" s="355">
        <f>+bendras!F277</f>
        <v>0</v>
      </c>
      <c r="E61" s="147">
        <f>+bendras!E286</f>
        <v>0</v>
      </c>
      <c r="F61" s="195">
        <f>+bendras!F286</f>
        <v>0</v>
      </c>
      <c r="G61" s="147">
        <f>+bendras!E295</f>
        <v>0</v>
      </c>
      <c r="H61" s="195">
        <f>+bendras!F295</f>
        <v>0</v>
      </c>
      <c r="I61" s="147">
        <f>+bendras!E304</f>
        <v>0</v>
      </c>
      <c r="J61" s="195">
        <f>+bendras!F304</f>
        <v>0</v>
      </c>
      <c r="K61" s="147">
        <f>+bendras!E313</f>
        <v>0</v>
      </c>
      <c r="L61" s="195">
        <f>+bendras!F313</f>
        <v>0</v>
      </c>
      <c r="M61" s="147">
        <f>+bendras!E322</f>
        <v>0</v>
      </c>
      <c r="N61" s="151">
        <f>+bendras!F322</f>
        <v>0</v>
      </c>
    </row>
    <row r="62" spans="1:14" ht="86.25" customHeight="1" thickBot="1">
      <c r="A62" s="153" t="s">
        <v>2</v>
      </c>
      <c r="B62" s="154" t="s">
        <v>29</v>
      </c>
      <c r="C62" s="356">
        <f>+bendras!E278</f>
        <v>0</v>
      </c>
      <c r="D62" s="357">
        <f>+bendras!F278</f>
        <v>0</v>
      </c>
      <c r="E62" s="149">
        <f>+bendras!E287</f>
        <v>0</v>
      </c>
      <c r="F62" s="242">
        <f>+bendras!F287</f>
        <v>0</v>
      </c>
      <c r="G62" s="149">
        <f>+bendras!E296</f>
        <v>0</v>
      </c>
      <c r="H62" s="242">
        <f>+bendras!F296</f>
        <v>0</v>
      </c>
      <c r="I62" s="149">
        <f>+bendras!E305</f>
        <v>0</v>
      </c>
      <c r="J62" s="242">
        <f>+bendras!F305</f>
        <v>0</v>
      </c>
      <c r="K62" s="149">
        <f>+bendras!E314</f>
        <v>0</v>
      </c>
      <c r="L62" s="242">
        <f>+bendras!F314</f>
        <v>0</v>
      </c>
      <c r="M62" s="149">
        <f>+bendras!E323</f>
        <v>0</v>
      </c>
      <c r="N62" s="248">
        <f>+bendras!F323</f>
        <v>0</v>
      </c>
    </row>
    <row r="63" spans="1:14" ht="36.75" customHeight="1" thickBot="1">
      <c r="A63" s="160" t="s">
        <v>25</v>
      </c>
      <c r="B63" s="161" t="s">
        <v>30</v>
      </c>
      <c r="C63" s="220">
        <f>+bendras!E279</f>
        <v>0</v>
      </c>
      <c r="D63" s="287">
        <f>+bendras!F279</f>
        <v>0</v>
      </c>
      <c r="E63" s="220">
        <f>+bendras!E288</f>
        <v>0</v>
      </c>
      <c r="F63" s="287">
        <f>+bendras!F288</f>
        <v>0</v>
      </c>
      <c r="G63" s="220">
        <f>+bendras!E297</f>
        <v>0</v>
      </c>
      <c r="H63" s="287">
        <f>+bendras!F297</f>
        <v>0</v>
      </c>
      <c r="I63" s="220">
        <f>+bendras!E306</f>
        <v>0</v>
      </c>
      <c r="J63" s="287">
        <f>+bendras!F306</f>
        <v>0</v>
      </c>
      <c r="K63" s="220">
        <f>+bendras!E315</f>
        <v>0</v>
      </c>
      <c r="L63" s="287">
        <f>+bendras!F315</f>
        <v>0</v>
      </c>
      <c r="M63" s="220">
        <f>+bendras!E324</f>
        <v>0</v>
      </c>
      <c r="N63" s="288">
        <f>+bendras!F324</f>
        <v>0</v>
      </c>
    </row>
    <row r="64" spans="1:14" ht="79.5" customHeight="1">
      <c r="A64" s="145" t="s">
        <v>3</v>
      </c>
      <c r="B64" s="146" t="s">
        <v>31</v>
      </c>
      <c r="C64" s="354">
        <f>+bendras!E280</f>
        <v>0</v>
      </c>
      <c r="D64" s="358">
        <f>+bendras!F280</f>
        <v>0</v>
      </c>
      <c r="E64" s="147">
        <f>+bendras!E289</f>
        <v>0</v>
      </c>
      <c r="F64" s="235">
        <f>+bendras!F289</f>
        <v>0</v>
      </c>
      <c r="G64" s="147">
        <f>+bendras!E298</f>
        <v>0</v>
      </c>
      <c r="H64" s="235">
        <f>+bendras!F298</f>
        <v>0</v>
      </c>
      <c r="I64" s="147">
        <f>+bendras!E307</f>
        <v>0</v>
      </c>
      <c r="J64" s="235">
        <f>+bendras!F307</f>
        <v>0</v>
      </c>
      <c r="K64" s="147">
        <f>+bendras!E316</f>
        <v>0</v>
      </c>
      <c r="L64" s="235">
        <f>+bendras!F316</f>
        <v>0</v>
      </c>
      <c r="M64" s="147">
        <f>+bendras!E325</f>
        <v>0</v>
      </c>
      <c r="N64" s="245">
        <f>+bendras!F325</f>
        <v>0</v>
      </c>
    </row>
    <row r="65" spans="1:14" ht="79.5" customHeight="1">
      <c r="A65" s="170" t="s">
        <v>4</v>
      </c>
      <c r="B65" s="173" t="s">
        <v>32</v>
      </c>
      <c r="C65" s="359">
        <f>+bendras!E281</f>
        <v>0</v>
      </c>
      <c r="D65" s="360">
        <f>+bendras!F281</f>
        <v>0</v>
      </c>
      <c r="E65" s="224">
        <f>+bendras!E290</f>
        <v>0</v>
      </c>
      <c r="F65" s="244">
        <f>+bendras!F290</f>
        <v>0</v>
      </c>
      <c r="G65" s="224">
        <f>+bendras!E299</f>
        <v>0</v>
      </c>
      <c r="H65" s="244">
        <f>+bendras!F299</f>
        <v>0</v>
      </c>
      <c r="I65" s="224">
        <f>+bendras!E308</f>
        <v>0</v>
      </c>
      <c r="J65" s="244">
        <f>+bendras!F308</f>
        <v>0</v>
      </c>
      <c r="K65" s="224">
        <f>+bendras!E317</f>
        <v>0</v>
      </c>
      <c r="L65" s="244">
        <f>+bendras!F317</f>
        <v>0</v>
      </c>
      <c r="M65" s="224">
        <f>+bendras!E326</f>
        <v>0</v>
      </c>
      <c r="N65" s="246">
        <f>+bendras!F326</f>
        <v>0</v>
      </c>
    </row>
    <row r="66" spans="1:14" ht="57.75" customHeight="1">
      <c r="A66" s="153" t="s">
        <v>5</v>
      </c>
      <c r="B66" s="154" t="s">
        <v>33</v>
      </c>
      <c r="C66" s="359" t="str">
        <f>+bendras!E282</f>
        <v>Teorija 
GERIATRINĖ SLAUGA 
 lekt. L. Lenkienė</v>
      </c>
      <c r="D66" s="360" t="str">
        <f>+bendras!F282</f>
        <v>302*</v>
      </c>
      <c r="E66" s="224" t="str">
        <f>+bendras!E291</f>
        <v>Teorija
FIZINĖ MEDICINA IR REABILITACIJA
lekt. D. Gudzinevičienė</v>
      </c>
      <c r="F66" s="244" t="str">
        <f>+bendras!F291</f>
        <v>302*/
MS Teams</v>
      </c>
      <c r="G66" s="224" t="str">
        <f>+bendras!E300</f>
        <v>Nuo 16.30 val. 
Pratybos
MEDICINOS STATISTIKA
lekt. J. Katkauskaitė</v>
      </c>
      <c r="H66" s="244" t="str">
        <f>+bendras!F300</f>
        <v>109a*</v>
      </c>
      <c r="I66" s="224" t="str">
        <f>+bendras!E309</f>
        <v>Nuo 16 val. Teorija
CHIRURGINĖ SLAUGA
lekt. R. Matonis</v>
      </c>
      <c r="J66" s="244" t="str">
        <f>+bendras!F309</f>
        <v>Altų salėje</v>
      </c>
      <c r="K66" s="224">
        <f>+bendras!E318</f>
        <v>0</v>
      </c>
      <c r="L66" s="244">
        <f>+bendras!F318</f>
        <v>0</v>
      </c>
      <c r="M66" s="224">
        <f>+bendras!E327</f>
        <v>0</v>
      </c>
      <c r="N66" s="246">
        <f>+bendras!F327</f>
        <v>0</v>
      </c>
    </row>
    <row r="67" spans="1:14" ht="68.25" customHeight="1">
      <c r="A67" s="170" t="s">
        <v>6</v>
      </c>
      <c r="B67" s="189" t="s">
        <v>34</v>
      </c>
      <c r="C67" s="359" t="str">
        <f>+bendras!E284</f>
        <v>Pratybos
GERIATRINĖ SLAUGA 
 lekt. L. Lenkienė</v>
      </c>
      <c r="D67" s="360" t="str">
        <f>+bendras!F284</f>
        <v>303*</v>
      </c>
      <c r="E67" s="224" t="str">
        <f>+bendras!E292</f>
        <v>Nuo 18 val. 
Pratybos 
SVEIKATOS MOKYMAS 
Pratybos lekt. D. Kitavičienė</v>
      </c>
      <c r="F67" s="244" t="str">
        <f>+bendras!F293</f>
        <v>308*</v>
      </c>
      <c r="G67" s="224" t="str">
        <f>+bendras!E301</f>
        <v>Pratybos
MEDICINOS STATISTIKA
lekt. J. Katkauskaitė</v>
      </c>
      <c r="H67" s="244" t="str">
        <f>+bendras!F301</f>
        <v>109a*</v>
      </c>
      <c r="I67" s="224" t="str">
        <f>+bendras!E310</f>
        <v>Pratybos
CHIRURGINĖ SLAUGA
lekt. R. Matonis</v>
      </c>
      <c r="J67" s="244" t="str">
        <f>+bendras!F310</f>
        <v>313</v>
      </c>
      <c r="K67" s="224">
        <f>+bendras!E320</f>
        <v>0</v>
      </c>
      <c r="L67" s="244">
        <f>+bendras!F320</f>
        <v>0</v>
      </c>
      <c r="M67" s="224">
        <f>+bendras!E328</f>
        <v>0</v>
      </c>
      <c r="N67" s="246">
        <f>+bendras!F328</f>
        <v>0</v>
      </c>
    </row>
    <row r="68" spans="1:14" ht="54" customHeight="1" thickBot="1">
      <c r="A68" s="176" t="s">
        <v>26</v>
      </c>
      <c r="B68" s="177" t="s">
        <v>35</v>
      </c>
      <c r="C68" s="359" t="str">
        <f>+bendras!E284</f>
        <v>Pratybos
GERIATRINĖ SLAUGA 
 lekt. L. Lenkienė</v>
      </c>
      <c r="D68" s="360" t="str">
        <f>+bendras!F284</f>
        <v>303*</v>
      </c>
      <c r="E68" s="224" t="str">
        <f>+bendras!E293</f>
        <v> Pratybos
SVEIKATOS MOKYMAS 
Pratybos lekt. D. Kitavičienė</v>
      </c>
      <c r="F68" s="244" t="str">
        <f>+bendras!F293</f>
        <v>308*</v>
      </c>
      <c r="G68" s="224">
        <f>+bendras!E302</f>
        <v>0</v>
      </c>
      <c r="H68" s="244">
        <f>+bendras!F302</f>
        <v>0</v>
      </c>
      <c r="I68" s="224" t="str">
        <f>+bendras!E311</f>
        <v>Pratybos
CHIRURGINĖ SLAUGA
lekt. R. Matonis</v>
      </c>
      <c r="J68" s="244" t="str">
        <f>+bendras!F311</f>
        <v>313</v>
      </c>
      <c r="K68" s="228">
        <f>+bendras!E321</f>
        <v>0</v>
      </c>
      <c r="L68" s="257">
        <f>+bendras!F321</f>
        <v>0</v>
      </c>
      <c r="M68" s="228">
        <f>+bendras!E329</f>
        <v>0</v>
      </c>
      <c r="N68" s="81">
        <f>+bendras!F329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+bendras!A330</f>
        <v>PIRMADIENIS</v>
      </c>
      <c r="D70" s="290">
        <f>+bendras!B330</f>
        <v>44480</v>
      </c>
      <c r="E70" s="142" t="str">
        <f>+bendras!A339</f>
        <v>ANTRADIENIS</v>
      </c>
      <c r="F70" s="290">
        <f>+bendras!B339</f>
        <v>44481</v>
      </c>
      <c r="G70" s="142" t="str">
        <f>+bendras!A348</f>
        <v>TREČIADIENIS</v>
      </c>
      <c r="H70" s="290">
        <f>+bendras!B348</f>
        <v>44482</v>
      </c>
      <c r="I70" s="142" t="str">
        <f>+bendras!A357</f>
        <v>KETVIRTADIENIS</v>
      </c>
      <c r="J70" s="290">
        <f>+bendras!B357</f>
        <v>44483</v>
      </c>
      <c r="K70" s="142" t="str">
        <f>+bendras!A366</f>
        <v>PENKTADIENIS</v>
      </c>
      <c r="L70" s="290">
        <f>+bendras!B366</f>
        <v>44484</v>
      </c>
      <c r="M70" s="142" t="str">
        <f>+bendras!A374</f>
        <v>ŠEŠTADIENIS</v>
      </c>
      <c r="N70" s="290">
        <f>+bendras!B374</f>
        <v>44485</v>
      </c>
    </row>
    <row r="71" spans="1:14" ht="72" customHeight="1">
      <c r="A71" s="145" t="s">
        <v>1</v>
      </c>
      <c r="B71" s="146" t="s">
        <v>28</v>
      </c>
      <c r="C71" s="147">
        <f>+bendras!E330</f>
        <v>0</v>
      </c>
      <c r="D71" s="195">
        <f>+bendras!F330</f>
        <v>0</v>
      </c>
      <c r="E71" s="147">
        <f>+bendras!E339</f>
        <v>0</v>
      </c>
      <c r="F71" s="195">
        <f>+bendras!F339</f>
        <v>0</v>
      </c>
      <c r="G71" s="147">
        <f>+bendras!E348</f>
        <v>0</v>
      </c>
      <c r="H71" s="195">
        <f>+bendras!F348</f>
        <v>0</v>
      </c>
      <c r="I71" s="147">
        <f>+bendras!E357</f>
        <v>0</v>
      </c>
      <c r="J71" s="195">
        <f>+bendras!F357</f>
        <v>0</v>
      </c>
      <c r="K71" s="147">
        <f>+bendras!E366</f>
        <v>0</v>
      </c>
      <c r="L71" s="195">
        <f>+bendras!F366</f>
        <v>0</v>
      </c>
      <c r="M71" s="147">
        <f>+bendras!E374</f>
        <v>0</v>
      </c>
      <c r="N71" s="151">
        <f>+bendras!F374</f>
        <v>0</v>
      </c>
    </row>
    <row r="72" spans="1:14" ht="80.25" customHeight="1" thickBot="1">
      <c r="A72" s="153" t="s">
        <v>2</v>
      </c>
      <c r="B72" s="154" t="s">
        <v>29</v>
      </c>
      <c r="C72" s="149">
        <f>+bendras!E331</f>
        <v>0</v>
      </c>
      <c r="D72" s="242">
        <f>+bendras!F331</f>
        <v>0</v>
      </c>
      <c r="E72" s="149">
        <f>+bendras!E340</f>
        <v>0</v>
      </c>
      <c r="F72" s="242">
        <f>+bendras!F340</f>
        <v>0</v>
      </c>
      <c r="G72" s="149">
        <f>+bendras!E349</f>
        <v>0</v>
      </c>
      <c r="H72" s="242">
        <f>+bendras!F349</f>
        <v>0</v>
      </c>
      <c r="I72" s="149">
        <f>+bendras!E358</f>
        <v>0</v>
      </c>
      <c r="J72" s="242">
        <f>+bendras!F358</f>
        <v>0</v>
      </c>
      <c r="K72" s="149">
        <f>+bendras!E367</f>
        <v>0</v>
      </c>
      <c r="L72" s="242">
        <f>+bendras!F367</f>
        <v>0</v>
      </c>
      <c r="M72" s="149">
        <f>+bendras!E375</f>
        <v>0</v>
      </c>
      <c r="N72" s="248">
        <f>+bendras!F375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+bendras!E332</f>
        <v>0</v>
      </c>
      <c r="D73" s="287">
        <f>+bendras!F332</f>
        <v>0</v>
      </c>
      <c r="E73" s="220">
        <f>+bendras!E341</f>
        <v>0</v>
      </c>
      <c r="F73" s="287">
        <f>+bendras!F341</f>
        <v>0</v>
      </c>
      <c r="G73" s="220">
        <f>+bendras!E350</f>
        <v>0</v>
      </c>
      <c r="H73" s="287">
        <f>+bendras!F350</f>
        <v>0</v>
      </c>
      <c r="I73" s="220">
        <f>+bendras!E359</f>
        <v>0</v>
      </c>
      <c r="J73" s="287">
        <f>+bendras!F359</f>
        <v>0</v>
      </c>
      <c r="K73" s="220">
        <f>+bendras!E368</f>
        <v>0</v>
      </c>
      <c r="L73" s="287">
        <f>+bendras!F368</f>
        <v>0</v>
      </c>
      <c r="M73" s="220">
        <f>+bendras!E376</f>
        <v>0</v>
      </c>
      <c r="N73" s="288">
        <f>+bendras!F376</f>
        <v>0</v>
      </c>
    </row>
    <row r="74" spans="1:14" ht="65.25" customHeight="1">
      <c r="A74" s="145" t="s">
        <v>3</v>
      </c>
      <c r="B74" s="146" t="s">
        <v>31</v>
      </c>
      <c r="C74" s="147">
        <f>+bendras!E333</f>
        <v>0</v>
      </c>
      <c r="D74" s="235">
        <f>+bendras!F333</f>
        <v>0</v>
      </c>
      <c r="E74" s="147">
        <f>+bendras!E342</f>
        <v>0</v>
      </c>
      <c r="F74" s="235">
        <f>+bendras!F342</f>
        <v>0</v>
      </c>
      <c r="G74" s="147">
        <f>+bendras!E351</f>
        <v>0</v>
      </c>
      <c r="H74" s="235">
        <f>+bendras!F351</f>
        <v>0</v>
      </c>
      <c r="I74" s="147">
        <f>+bendras!E360</f>
        <v>0</v>
      </c>
      <c r="J74" s="235">
        <f>+bendras!F360</f>
        <v>0</v>
      </c>
      <c r="K74" s="147">
        <f>+bendras!E369</f>
        <v>0</v>
      </c>
      <c r="L74" s="235">
        <f>+bendras!F369</f>
        <v>0</v>
      </c>
      <c r="M74" s="147">
        <f>+bendras!E377</f>
        <v>0</v>
      </c>
      <c r="N74" s="245">
        <f>+bendras!F377</f>
        <v>0</v>
      </c>
    </row>
    <row r="75" spans="1:14" ht="68.25" customHeight="1">
      <c r="A75" s="170" t="s">
        <v>4</v>
      </c>
      <c r="B75" s="173" t="s">
        <v>32</v>
      </c>
      <c r="C75" s="224">
        <f>+bendras!E334</f>
        <v>0</v>
      </c>
      <c r="D75" s="244">
        <f>+bendras!F334</f>
        <v>0</v>
      </c>
      <c r="E75" s="224">
        <f>+bendras!E343</f>
        <v>0</v>
      </c>
      <c r="F75" s="244">
        <f>+bendras!F343</f>
        <v>0</v>
      </c>
      <c r="G75" s="224">
        <f>+bendras!E352</f>
        <v>0</v>
      </c>
      <c r="H75" s="244">
        <f>+bendras!F352</f>
        <v>0</v>
      </c>
      <c r="I75" s="224">
        <f>+bendras!E361</f>
        <v>0</v>
      </c>
      <c r="J75" s="244">
        <f>+bendras!F361</f>
        <v>0</v>
      </c>
      <c r="K75" s="224">
        <f>+bendras!E370</f>
        <v>0</v>
      </c>
      <c r="L75" s="244">
        <f>+bendras!F370</f>
        <v>0</v>
      </c>
      <c r="M75" s="224">
        <f>+bendras!E378</f>
        <v>0</v>
      </c>
      <c r="N75" s="246">
        <f>+bendras!F378</f>
        <v>0</v>
      </c>
    </row>
    <row r="76" spans="1:14" ht="57" customHeight="1">
      <c r="A76" s="153" t="s">
        <v>5</v>
      </c>
      <c r="B76" s="154" t="s">
        <v>33</v>
      </c>
      <c r="C76" s="224" t="str">
        <f>+bendras!E335</f>
        <v>GERIATRINĖ SLAUGA Teorija lekt. L. Lenkienė</v>
      </c>
      <c r="D76" s="244" t="str">
        <f>+bendras!F335</f>
        <v>302*</v>
      </c>
      <c r="E76" s="224" t="str">
        <f>+bendras!E344</f>
        <v>Teorija
FIZINĖ MEDICINA IR REABILITACIJA
lekt. D. Gudzinevičienė</v>
      </c>
      <c r="F76" s="244" t="str">
        <f>+bendras!F344</f>
        <v>302*/
MS Teams</v>
      </c>
      <c r="G76" s="224">
        <f>+bendras!E353</f>
        <v>0</v>
      </c>
      <c r="H76" s="244">
        <f>+bendras!F353</f>
        <v>0</v>
      </c>
      <c r="I76" s="224" t="str">
        <f>+bendras!E362</f>
        <v>Pratybos
CHIRURGINĖ SLAUGA
lekt. R. Matonis</v>
      </c>
      <c r="J76" s="244" t="str">
        <f>+bendras!F362</f>
        <v>313</v>
      </c>
      <c r="K76" s="224">
        <f>+bendras!E371</f>
        <v>0</v>
      </c>
      <c r="L76" s="244">
        <f>+bendras!F371</f>
        <v>0</v>
      </c>
      <c r="M76" s="224">
        <f>+bendras!E379</f>
        <v>0</v>
      </c>
      <c r="N76" s="246">
        <f>+bendras!F379</f>
        <v>0</v>
      </c>
    </row>
    <row r="77" spans="1:14" ht="68.25" customHeight="1">
      <c r="A77" s="170" t="s">
        <v>6</v>
      </c>
      <c r="B77" s="189" t="s">
        <v>34</v>
      </c>
      <c r="C77" s="224" t="str">
        <f>+bendras!E337</f>
        <v>Pratybos
FIZINĖ MEDICINA IR REABILITACIJA
lekt. D. Gudzinevičienė</v>
      </c>
      <c r="D77" s="244" t="str">
        <f>+bendras!F337</f>
        <v>308*</v>
      </c>
      <c r="E77" s="224" t="str">
        <f>+bendras!E345</f>
        <v> 
SVEIKATOS MOKYMAS 
Pratybos lekt. D. Kitavičienė</v>
      </c>
      <c r="F77" s="244" t="str">
        <f>+bendras!F346</f>
        <v>308*</v>
      </c>
      <c r="G77" s="224">
        <f>+bendras!E354</f>
        <v>0</v>
      </c>
      <c r="H77" s="244">
        <f>+bendras!F355</f>
        <v>0</v>
      </c>
      <c r="I77" s="224">
        <f>+bendras!E364</f>
        <v>0</v>
      </c>
      <c r="J77" s="244">
        <f>+bendras!F364</f>
        <v>0</v>
      </c>
      <c r="K77" s="224">
        <f>+bendras!E372</f>
        <v>0</v>
      </c>
      <c r="L77" s="244">
        <f>+bendras!F372</f>
        <v>0</v>
      </c>
      <c r="M77" s="224">
        <f>+bendras!E380</f>
        <v>0</v>
      </c>
      <c r="N77" s="246">
        <f>+bendras!F380</f>
        <v>0</v>
      </c>
    </row>
    <row r="78" spans="1:14" ht="59.25" customHeight="1" thickBot="1">
      <c r="A78" s="176" t="s">
        <v>26</v>
      </c>
      <c r="B78" s="177" t="s">
        <v>35</v>
      </c>
      <c r="C78" s="224" t="str">
        <f>+bendras!E337</f>
        <v>Pratybos
FIZINĖ MEDICINA IR REABILITACIJA
lekt. D. Gudzinevičienė</v>
      </c>
      <c r="D78" s="244" t="str">
        <f>+bendras!F337</f>
        <v>308*</v>
      </c>
      <c r="E78" s="224" t="str">
        <f>+bendras!E346</f>
        <v> SVEIKATOS MOKYMAS 
Pratybos lekt. D. Kitavičienė</v>
      </c>
      <c r="F78" s="244" t="str">
        <f>+bendras!F346</f>
        <v>308*</v>
      </c>
      <c r="G78" s="228">
        <f>+bendras!E356</f>
        <v>0</v>
      </c>
      <c r="H78" s="257">
        <f>+bendras!F356</f>
        <v>0</v>
      </c>
      <c r="I78" s="228">
        <f>+bendras!E365</f>
        <v>0</v>
      </c>
      <c r="J78" s="257">
        <f>+bendras!F365</f>
        <v>0</v>
      </c>
      <c r="K78" s="228">
        <f>+bendras!E373</f>
        <v>0</v>
      </c>
      <c r="L78" s="257">
        <f>+bendras!F373</f>
        <v>0</v>
      </c>
      <c r="M78" s="228">
        <f>+bendras!E381</f>
        <v>0</v>
      </c>
      <c r="N78" s="81">
        <f>+bendras!F381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+bendras!A382</f>
        <v>PIRMADIENIS</v>
      </c>
      <c r="D80" s="144">
        <f>+bendras!B382</f>
        <v>44487</v>
      </c>
      <c r="E80" s="142" t="str">
        <f>+bendras!A391</f>
        <v>ANTRADIENIS</v>
      </c>
      <c r="F80" s="144">
        <f>+bendras!B391</f>
        <v>44488</v>
      </c>
      <c r="G80" s="142" t="str">
        <f>+bendras!A400</f>
        <v>TREČIADIENIS</v>
      </c>
      <c r="H80" s="144">
        <f>+bendras!B400</f>
        <v>44489</v>
      </c>
      <c r="I80" s="142" t="str">
        <f>+bendras!A409</f>
        <v>KETVIRTADIENIS</v>
      </c>
      <c r="J80" s="144">
        <f>+bendras!B409</f>
        <v>44490</v>
      </c>
      <c r="K80" s="142" t="str">
        <f>+bendras!A418</f>
        <v>PENKTADIENIS</v>
      </c>
      <c r="L80" s="144">
        <f>+bendras!B418</f>
        <v>44491</v>
      </c>
      <c r="M80" s="142" t="str">
        <f>+bendras!A427</f>
        <v>ŠEŠTADIENIS</v>
      </c>
      <c r="N80" s="144">
        <f>+bendras!B427</f>
        <v>44492</v>
      </c>
    </row>
    <row r="81" spans="1:14" ht="79.5" customHeight="1">
      <c r="A81" s="145" t="s">
        <v>1</v>
      </c>
      <c r="B81" s="146" t="s">
        <v>28</v>
      </c>
      <c r="C81" s="147">
        <f>+bendras!E382</f>
        <v>0</v>
      </c>
      <c r="D81" s="195">
        <f>+bendras!F382</f>
        <v>0</v>
      </c>
      <c r="E81" s="147">
        <f>+bendras!E391</f>
        <v>0</v>
      </c>
      <c r="F81" s="195">
        <f>+bendras!F391</f>
        <v>0</v>
      </c>
      <c r="G81" s="147">
        <f>+bendras!E400</f>
        <v>0</v>
      </c>
      <c r="H81" s="195">
        <f>+bendras!F400</f>
        <v>0</v>
      </c>
      <c r="I81" s="147">
        <f>+bendras!E409</f>
        <v>0</v>
      </c>
      <c r="J81" s="195">
        <f>+bendras!F409</f>
        <v>0</v>
      </c>
      <c r="K81" s="147">
        <f>+bendras!E418</f>
        <v>0</v>
      </c>
      <c r="L81" s="195">
        <f>+bendras!F418</f>
        <v>0</v>
      </c>
      <c r="M81" s="147">
        <f>+bendras!E427</f>
        <v>0</v>
      </c>
      <c r="N81" s="151">
        <f>+bendras!F427</f>
        <v>0</v>
      </c>
    </row>
    <row r="82" spans="1:14" ht="85.5" customHeight="1" thickBot="1">
      <c r="A82" s="153" t="s">
        <v>2</v>
      </c>
      <c r="B82" s="154" t="s">
        <v>29</v>
      </c>
      <c r="C82" s="149">
        <f>+bendras!E383</f>
        <v>0</v>
      </c>
      <c r="D82" s="218">
        <f>+bendras!F383</f>
        <v>0</v>
      </c>
      <c r="E82" s="149">
        <f>+bendras!E392</f>
        <v>0</v>
      </c>
      <c r="F82" s="242">
        <f>+bendras!F392</f>
        <v>0</v>
      </c>
      <c r="G82" s="149">
        <f>+bendras!E401</f>
        <v>0</v>
      </c>
      <c r="H82" s="242">
        <f>+bendras!F401</f>
        <v>0</v>
      </c>
      <c r="I82" s="149">
        <f>+bendras!E410</f>
        <v>0</v>
      </c>
      <c r="J82" s="242">
        <f>+bendras!F410</f>
        <v>0</v>
      </c>
      <c r="K82" s="149">
        <f>+bendras!E419</f>
        <v>0</v>
      </c>
      <c r="L82" s="242">
        <f>+bendras!F419</f>
        <v>0</v>
      </c>
      <c r="M82" s="149">
        <f>+bendras!E428</f>
        <v>0</v>
      </c>
      <c r="N82" s="248">
        <f>+bendras!F428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+bendras!E384</f>
        <v>0</v>
      </c>
      <c r="D83" s="221">
        <f>+bendras!F384</f>
        <v>0</v>
      </c>
      <c r="E83" s="220">
        <f>+bendras!E393</f>
        <v>0</v>
      </c>
      <c r="F83" s="287">
        <f>+bendras!F393</f>
        <v>0</v>
      </c>
      <c r="G83" s="220">
        <f>+bendras!E402</f>
        <v>0</v>
      </c>
      <c r="H83" s="287">
        <f>+bendras!F402</f>
        <v>0</v>
      </c>
      <c r="I83" s="220">
        <f>+bendras!E411</f>
        <v>0</v>
      </c>
      <c r="J83" s="287">
        <f>+bendras!F411</f>
        <v>0</v>
      </c>
      <c r="K83" s="220">
        <f>+bendras!E420</f>
        <v>0</v>
      </c>
      <c r="L83" s="287">
        <f>+bendras!F420</f>
        <v>0</v>
      </c>
      <c r="M83" s="220">
        <f>+bendras!E429</f>
        <v>0</v>
      </c>
      <c r="N83" s="288">
        <f>+bendras!F429</f>
        <v>0</v>
      </c>
    </row>
    <row r="84" spans="1:14" ht="88.5" customHeight="1">
      <c r="A84" s="145" t="s">
        <v>3</v>
      </c>
      <c r="B84" s="146" t="s">
        <v>31</v>
      </c>
      <c r="C84" s="147">
        <f>+bendras!E385</f>
        <v>0</v>
      </c>
      <c r="D84" s="195">
        <f>+bendras!F385</f>
        <v>0</v>
      </c>
      <c r="E84" s="147">
        <f>+bendras!E394</f>
        <v>0</v>
      </c>
      <c r="F84" s="235">
        <f>+bendras!F394</f>
        <v>0</v>
      </c>
      <c r="G84" s="147">
        <f>+bendras!E403</f>
        <v>0</v>
      </c>
      <c r="H84" s="235">
        <f>+bendras!F403</f>
        <v>0</v>
      </c>
      <c r="I84" s="147">
        <f>+bendras!E412</f>
        <v>0</v>
      </c>
      <c r="J84" s="235">
        <f>+bendras!F412</f>
        <v>0</v>
      </c>
      <c r="K84" s="147">
        <f>+bendras!E421</f>
        <v>0</v>
      </c>
      <c r="L84" s="235">
        <f>+bendras!F421</f>
        <v>0</v>
      </c>
      <c r="M84" s="147">
        <f>+bendras!E430</f>
        <v>0</v>
      </c>
      <c r="N84" s="245">
        <f>+bendras!F430</f>
        <v>0</v>
      </c>
    </row>
    <row r="85" spans="1:14" ht="76.5" customHeight="1">
      <c r="A85" s="170" t="s">
        <v>4</v>
      </c>
      <c r="B85" s="173" t="s">
        <v>32</v>
      </c>
      <c r="C85" s="224">
        <f>+bendras!E386</f>
        <v>0</v>
      </c>
      <c r="D85" s="225">
        <f>+bendras!F386</f>
        <v>0</v>
      </c>
      <c r="E85" s="224">
        <f>+bendras!E395</f>
        <v>0</v>
      </c>
      <c r="F85" s="244">
        <f>+bendras!F395</f>
        <v>0</v>
      </c>
      <c r="G85" s="224">
        <f>+bendras!E404</f>
        <v>0</v>
      </c>
      <c r="H85" s="244">
        <f>+bendras!F404</f>
        <v>0</v>
      </c>
      <c r="I85" s="224">
        <f>+bendras!E413</f>
        <v>0</v>
      </c>
      <c r="J85" s="244">
        <f>+bendras!F413</f>
        <v>0</v>
      </c>
      <c r="K85" s="224">
        <f>+bendras!E422</f>
        <v>0</v>
      </c>
      <c r="L85" s="244">
        <f>+bendras!F422</f>
        <v>0</v>
      </c>
      <c r="M85" s="224">
        <f>+bendras!E431</f>
        <v>0</v>
      </c>
      <c r="N85" s="246">
        <f>+bendras!F431</f>
        <v>0</v>
      </c>
    </row>
    <row r="86" spans="1:14" ht="65.25" customHeight="1">
      <c r="A86" s="153" t="s">
        <v>5</v>
      </c>
      <c r="B86" s="154" t="s">
        <v>33</v>
      </c>
      <c r="C86" s="224">
        <f>+bendras!E387</f>
        <v>0</v>
      </c>
      <c r="D86" s="225">
        <f>+bendras!F387</f>
        <v>0</v>
      </c>
      <c r="E86" s="224">
        <f>+bendras!E396</f>
        <v>0</v>
      </c>
      <c r="F86" s="244">
        <f>+bendras!F396</f>
        <v>0</v>
      </c>
      <c r="G86" s="224">
        <f>+bendras!E405</f>
        <v>0</v>
      </c>
      <c r="H86" s="244">
        <f>+bendras!F405</f>
        <v>0</v>
      </c>
      <c r="I86" s="224">
        <f>+bendras!E414</f>
        <v>0</v>
      </c>
      <c r="J86" s="244">
        <f>+bendras!F414</f>
        <v>0</v>
      </c>
      <c r="K86" s="224">
        <f>+bendras!E423</f>
        <v>0</v>
      </c>
      <c r="L86" s="244">
        <f>+bendras!F423</f>
        <v>0</v>
      </c>
      <c r="M86" s="224">
        <f>+bendras!E432</f>
        <v>0</v>
      </c>
      <c r="N86" s="246">
        <f>+bendras!F432</f>
        <v>0</v>
      </c>
    </row>
    <row r="87" spans="1:14" ht="65.25" customHeight="1">
      <c r="A87" s="170" t="s">
        <v>6</v>
      </c>
      <c r="B87" s="189" t="s">
        <v>34</v>
      </c>
      <c r="C87" s="224">
        <f>+bendras!E389</f>
        <v>0</v>
      </c>
      <c r="D87" s="225">
        <f>+bendras!F389</f>
        <v>0</v>
      </c>
      <c r="E87" s="224" t="str">
        <f>+bendras!E397</f>
        <v>Nuo 18 val.
Pratybos
 SVEIKATOS MOKYMAS 
Pratybos lekt. D. Kitavičienė</v>
      </c>
      <c r="F87" s="244" t="str">
        <f>+bendras!F397</f>
        <v>308*</v>
      </c>
      <c r="G87" s="224">
        <f>+bendras!E406</f>
        <v>0</v>
      </c>
      <c r="H87" s="244">
        <f>+bendras!F407</f>
        <v>0</v>
      </c>
      <c r="I87" s="224" t="str">
        <f>+bendras!E415</f>
        <v>Nuo 18 val.
Pratybos
 SVEIKATOS MOKYMAS 
Pratybos lekt. D. Kitavičienė</v>
      </c>
      <c r="J87" s="244" t="str">
        <f>+bendras!F415</f>
        <v>308*</v>
      </c>
      <c r="K87" s="224">
        <f>+bendras!E425</f>
        <v>0</v>
      </c>
      <c r="L87" s="244">
        <f>+bendras!F425</f>
        <v>0</v>
      </c>
      <c r="M87" s="224">
        <f>+bendras!E433</f>
        <v>0</v>
      </c>
      <c r="N87" s="246">
        <f>+bendras!F433</f>
        <v>0</v>
      </c>
    </row>
    <row r="88" spans="1:14" ht="63" customHeight="1" thickBot="1">
      <c r="A88" s="176" t="s">
        <v>26</v>
      </c>
      <c r="B88" s="177" t="s">
        <v>35</v>
      </c>
      <c r="C88" s="228">
        <f>+bendras!E390</f>
        <v>0</v>
      </c>
      <c r="D88" s="229">
        <f>+bendras!F390</f>
        <v>0</v>
      </c>
      <c r="E88" s="224" t="str">
        <f>+bendras!E398</f>
        <v>Pratybos
 SVEIKATOS MOKYMAS 
Pratybos lekt. D. Kitavičienė</v>
      </c>
      <c r="F88" s="244" t="str">
        <f>+bendras!F398</f>
        <v>308*</v>
      </c>
      <c r="G88" s="228">
        <f>+bendras!E408</f>
        <v>0</v>
      </c>
      <c r="H88" s="257">
        <f>+bendras!F408</f>
        <v>0</v>
      </c>
      <c r="I88" s="224" t="str">
        <f>+bendras!E416</f>
        <v>Pratybos
 SVEIKATOS MOKYMAS 
Pratybos lekt. D. Kitavičienė</v>
      </c>
      <c r="J88" s="244" t="str">
        <f>+bendras!F416</f>
        <v>308*</v>
      </c>
      <c r="K88" s="228">
        <f>+bendras!E426</f>
        <v>0</v>
      </c>
      <c r="L88" s="257">
        <f>+bendras!F426</f>
        <v>0</v>
      </c>
      <c r="M88" s="228">
        <f>+bendras!E434</f>
        <v>0</v>
      </c>
      <c r="N88" s="81">
        <f>+bendras!F434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+bendras!A435</f>
        <v>PIRMADIENIS</v>
      </c>
      <c r="D90" s="144">
        <f>+bendras!B435</f>
        <v>44494</v>
      </c>
      <c r="E90" s="142" t="str">
        <f>+bendras!A444</f>
        <v>ANTRADIENIS</v>
      </c>
      <c r="F90" s="144">
        <f>+bendras!B444</f>
        <v>44495</v>
      </c>
      <c r="G90" s="142" t="str">
        <f>+bendras!A453</f>
        <v>TREČIADIENIS</v>
      </c>
      <c r="H90" s="144">
        <f>+bendras!B453</f>
        <v>44496</v>
      </c>
      <c r="I90" s="142" t="str">
        <f>+bendras!A462</f>
        <v>KETVIRTADIENIS</v>
      </c>
      <c r="J90" s="144">
        <f>+bendras!B462</f>
        <v>44497</v>
      </c>
      <c r="K90" s="142" t="str">
        <f>+bendras!A471</f>
        <v>PENKTADIENIS</v>
      </c>
      <c r="L90" s="144">
        <f>+bendras!B471</f>
        <v>44498</v>
      </c>
      <c r="M90" s="142" t="str">
        <f>+bendras!A480</f>
        <v>ŠEŠTADIENIS</v>
      </c>
      <c r="N90" s="144">
        <f>+bendras!B480</f>
        <v>44499</v>
      </c>
    </row>
    <row r="91" spans="1:14" ht="57.75" customHeight="1">
      <c r="A91" s="145" t="s">
        <v>1</v>
      </c>
      <c r="B91" s="146" t="s">
        <v>28</v>
      </c>
      <c r="C91" s="147">
        <f>+bendras!E435</f>
        <v>0</v>
      </c>
      <c r="D91" s="195">
        <f>+bendras!F435</f>
        <v>0</v>
      </c>
      <c r="E91" s="147">
        <f>+bendras!E444</f>
        <v>0</v>
      </c>
      <c r="F91" s="195">
        <f>+bendras!F444</f>
        <v>0</v>
      </c>
      <c r="G91" s="147">
        <f>+bendras!E453</f>
        <v>0</v>
      </c>
      <c r="H91" s="195">
        <f>+bendras!F453</f>
        <v>0</v>
      </c>
      <c r="I91" s="147">
        <f>+bendras!E462</f>
        <v>0</v>
      </c>
      <c r="J91" s="195">
        <f>+bendras!F462</f>
        <v>0</v>
      </c>
      <c r="K91" s="147">
        <f>+bendras!E471</f>
        <v>0</v>
      </c>
      <c r="L91" s="195">
        <f>+bendras!F471</f>
        <v>0</v>
      </c>
      <c r="M91" s="147">
        <f>+bendras!E480</f>
        <v>0</v>
      </c>
      <c r="N91" s="151">
        <f>+bendras!F480</f>
        <v>0</v>
      </c>
    </row>
    <row r="92" spans="1:14" ht="85.5" customHeight="1" thickBot="1">
      <c r="A92" s="153" t="s">
        <v>2</v>
      </c>
      <c r="B92" s="154" t="s">
        <v>29</v>
      </c>
      <c r="C92" s="149">
        <f>+bendras!E436</f>
        <v>0</v>
      </c>
      <c r="D92" s="242">
        <f>+bendras!F436</f>
        <v>0</v>
      </c>
      <c r="E92" s="149">
        <f>+bendras!E445</f>
        <v>0</v>
      </c>
      <c r="F92" s="242">
        <f>+bendras!F445</f>
        <v>0</v>
      </c>
      <c r="G92" s="149">
        <f>+bendras!E454</f>
        <v>0</v>
      </c>
      <c r="H92" s="242">
        <f>+bendras!F454</f>
        <v>0</v>
      </c>
      <c r="I92" s="149">
        <f>+bendras!E463</f>
        <v>0</v>
      </c>
      <c r="J92" s="242">
        <f>+bendras!F463</f>
        <v>0</v>
      </c>
      <c r="K92" s="149">
        <f>+bendras!E472</f>
        <v>0</v>
      </c>
      <c r="L92" s="242">
        <f>+bendras!F472</f>
        <v>0</v>
      </c>
      <c r="M92" s="149">
        <f>+bendras!E481</f>
        <v>0</v>
      </c>
      <c r="N92" s="248">
        <f>+bendras!F481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+bendras!E437</f>
        <v>0</v>
      </c>
      <c r="D93" s="287">
        <f>+bendras!F437</f>
        <v>0</v>
      </c>
      <c r="E93" s="220">
        <f>+bendras!E446</f>
        <v>0</v>
      </c>
      <c r="F93" s="287">
        <f>+bendras!F446</f>
        <v>0</v>
      </c>
      <c r="G93" s="220">
        <f>+bendras!E455</f>
        <v>0</v>
      </c>
      <c r="H93" s="287">
        <f>+bendras!F455</f>
        <v>0</v>
      </c>
      <c r="I93" s="220">
        <f>+bendras!E464</f>
        <v>0</v>
      </c>
      <c r="J93" s="287">
        <f>+bendras!F464</f>
        <v>0</v>
      </c>
      <c r="K93" s="220">
        <f>+bendras!E473</f>
        <v>0</v>
      </c>
      <c r="L93" s="287">
        <f>+bendras!F473</f>
        <v>0</v>
      </c>
      <c r="M93" s="220">
        <f>+bendras!E482</f>
        <v>0</v>
      </c>
      <c r="N93" s="288">
        <f>+bendras!F482</f>
        <v>0</v>
      </c>
    </row>
    <row r="94" spans="1:14" ht="87.75" customHeight="1">
      <c r="A94" s="145" t="s">
        <v>3</v>
      </c>
      <c r="B94" s="146" t="s">
        <v>31</v>
      </c>
      <c r="C94" s="147">
        <f>+bendras!E438</f>
        <v>0</v>
      </c>
      <c r="D94" s="235">
        <f>+bendras!F438</f>
        <v>0</v>
      </c>
      <c r="E94" s="147">
        <f>+bendras!E447</f>
        <v>0</v>
      </c>
      <c r="F94" s="235">
        <f>+bendras!F447</f>
        <v>0</v>
      </c>
      <c r="G94" s="147">
        <f>+bendras!E456</f>
        <v>0</v>
      </c>
      <c r="H94" s="235">
        <f>+bendras!F456</f>
        <v>0</v>
      </c>
      <c r="I94" s="147">
        <f>+bendras!E465</f>
        <v>0</v>
      </c>
      <c r="J94" s="235">
        <f>+bendras!F465</f>
        <v>0</v>
      </c>
      <c r="K94" s="147">
        <f>+bendras!E474</f>
        <v>0</v>
      </c>
      <c r="L94" s="235">
        <f>+bendras!F474</f>
        <v>0</v>
      </c>
      <c r="M94" s="147">
        <f>+bendras!E483</f>
        <v>0</v>
      </c>
      <c r="N94" s="245">
        <f>+bendras!F483</f>
        <v>0</v>
      </c>
    </row>
    <row r="95" spans="1:14" ht="85.5" customHeight="1">
      <c r="A95" s="170" t="s">
        <v>4</v>
      </c>
      <c r="B95" s="173" t="s">
        <v>32</v>
      </c>
      <c r="C95" s="224">
        <f>+bendras!E439</f>
        <v>0</v>
      </c>
      <c r="D95" s="244">
        <f>+bendras!F439</f>
        <v>0</v>
      </c>
      <c r="E95" s="224">
        <f>+bendras!E448</f>
        <v>0</v>
      </c>
      <c r="F95" s="244">
        <f>+bendras!F448</f>
        <v>0</v>
      </c>
      <c r="G95" s="224">
        <f>+bendras!E457</f>
        <v>0</v>
      </c>
      <c r="H95" s="244">
        <f>+bendras!F457</f>
        <v>0</v>
      </c>
      <c r="I95" s="224">
        <f>+bendras!E466</f>
        <v>0</v>
      </c>
      <c r="J95" s="244">
        <f>+bendras!F466</f>
        <v>0</v>
      </c>
      <c r="K95" s="224">
        <f>+bendras!E475</f>
        <v>0</v>
      </c>
      <c r="L95" s="244">
        <f>+bendras!F475</f>
        <v>0</v>
      </c>
      <c r="M95" s="224">
        <f>+bendras!E484</f>
        <v>0</v>
      </c>
      <c r="N95" s="246">
        <f>+bendras!F484</f>
        <v>0</v>
      </c>
    </row>
    <row r="96" spans="1:14" ht="57.75" customHeight="1">
      <c r="A96" s="153" t="s">
        <v>5</v>
      </c>
      <c r="B96" s="154" t="s">
        <v>33</v>
      </c>
      <c r="C96" s="224">
        <f>+bendras!E440</f>
        <v>0</v>
      </c>
      <c r="D96" s="244">
        <f>+bendras!F440</f>
        <v>0</v>
      </c>
      <c r="E96" s="224">
        <f>+bendras!E449</f>
        <v>0</v>
      </c>
      <c r="F96" s="244">
        <f>+bendras!F449</f>
        <v>0</v>
      </c>
      <c r="G96" s="224">
        <f>+bendras!E458</f>
        <v>0</v>
      </c>
      <c r="H96" s="244">
        <f>+bendras!F458</f>
        <v>0</v>
      </c>
      <c r="I96" s="224">
        <f>+bendras!E467</f>
        <v>0</v>
      </c>
      <c r="J96" s="244">
        <f>+bendras!F467</f>
        <v>0</v>
      </c>
      <c r="K96" s="224">
        <f>+bendras!E476</f>
        <v>0</v>
      </c>
      <c r="L96" s="244">
        <f>+bendras!F476</f>
        <v>0</v>
      </c>
      <c r="M96" s="224">
        <f>+bendras!E485</f>
        <v>0</v>
      </c>
      <c r="N96" s="246">
        <f>+bendras!F485</f>
        <v>0</v>
      </c>
    </row>
    <row r="97" spans="1:14" ht="49.5" customHeight="1">
      <c r="A97" s="170" t="s">
        <v>6</v>
      </c>
      <c r="B97" s="189" t="s">
        <v>34</v>
      </c>
      <c r="C97" s="224">
        <f>+bendras!E442</f>
        <v>0</v>
      </c>
      <c r="D97" s="244">
        <f>+bendras!F442</f>
        <v>0</v>
      </c>
      <c r="E97" s="224">
        <f>+bendras!E451</f>
        <v>0</v>
      </c>
      <c r="F97" s="244">
        <f>+bendras!F451</f>
        <v>0</v>
      </c>
      <c r="G97" s="224">
        <f>+bendras!E460</f>
        <v>0</v>
      </c>
      <c r="H97" s="244">
        <f>+bendras!F460</f>
        <v>0</v>
      </c>
      <c r="I97" s="224">
        <f>+bendras!E469</f>
        <v>0</v>
      </c>
      <c r="J97" s="244">
        <f>+bendras!F469</f>
        <v>0</v>
      </c>
      <c r="K97" s="224">
        <f>+bendras!E478</f>
        <v>0</v>
      </c>
      <c r="L97" s="244">
        <f>+bendras!F478</f>
        <v>0</v>
      </c>
      <c r="M97" s="224">
        <f>+bendras!E486</f>
        <v>0</v>
      </c>
      <c r="N97" s="246">
        <f>+bendras!F486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+bendras!E443</f>
        <v>0</v>
      </c>
      <c r="D98" s="257">
        <f>+bendras!F443</f>
        <v>0</v>
      </c>
      <c r="E98" s="224">
        <f>+bendras!E452</f>
        <v>0</v>
      </c>
      <c r="F98" s="231">
        <f>+bendras!F452</f>
        <v>0</v>
      </c>
      <c r="G98" s="228">
        <f>+bendras!E461</f>
        <v>0</v>
      </c>
      <c r="H98" s="257">
        <f>+bendras!F461</f>
        <v>0</v>
      </c>
      <c r="I98" s="228">
        <f>+bendras!E470</f>
        <v>0</v>
      </c>
      <c r="J98" s="257">
        <f>+bendras!F470</f>
        <v>0</v>
      </c>
      <c r="K98" s="228">
        <f>+bendras!E479</f>
        <v>0</v>
      </c>
      <c r="L98" s="257">
        <f>+bendras!F479</f>
        <v>0</v>
      </c>
      <c r="M98" s="228">
        <f>+bendras!E487</f>
        <v>0</v>
      </c>
      <c r="N98" s="81">
        <f>+bendras!F487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rowBreaks count="4" manualBreakCount="4">
    <brk id="28" max="255" man="1"/>
    <brk id="49" max="48" man="1"/>
    <brk id="69" max="48" man="1"/>
    <brk id="88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W98"/>
  <sheetViews>
    <sheetView showZeros="0" view="pageBreakPreview" zoomScale="60" zoomScaleNormal="60" workbookViewId="0" topLeftCell="A1">
      <selection activeCell="C100" sqref="C100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518" t="s">
        <v>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519" t="s">
        <v>41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520" t="s">
        <v>15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44438</v>
      </c>
      <c r="E10" s="142" t="str">
        <f>+bendras!A19</f>
        <v>ANTRADIENIS</v>
      </c>
      <c r="F10" s="144">
        <f>+bendras!B19</f>
        <v>44439</v>
      </c>
      <c r="G10" s="142" t="str">
        <f>+bendras!A28</f>
        <v>TREČIADIENIS</v>
      </c>
      <c r="H10" s="144">
        <f>+bendras!B28</f>
        <v>44440</v>
      </c>
      <c r="I10" s="142" t="str">
        <f>+bendras!A37</f>
        <v>KETVIRTADIENIS</v>
      </c>
      <c r="J10" s="144">
        <f>+bendras!B37</f>
        <v>44441</v>
      </c>
      <c r="K10" s="142" t="str">
        <f>+bendras!A46</f>
        <v>PENKTADIENIS</v>
      </c>
      <c r="L10" s="144">
        <f>+bendras!B46</f>
        <v>44442</v>
      </c>
      <c r="M10" s="142" t="str">
        <f>+bendras!A55</f>
        <v>ŠEŠTADIENIS</v>
      </c>
      <c r="N10" s="144">
        <f>+bendras!B55</f>
        <v>44443</v>
      </c>
    </row>
    <row r="11" spans="1:14" ht="57" customHeight="1">
      <c r="A11" s="145" t="s">
        <v>1</v>
      </c>
      <c r="B11" s="146" t="s">
        <v>28</v>
      </c>
      <c r="C11" s="147">
        <f>+bendras!G10</f>
        <v>0</v>
      </c>
      <c r="D11" s="148">
        <f>+bendras!H10</f>
        <v>0</v>
      </c>
      <c r="E11" s="149">
        <f>+bendras!G19</f>
        <v>0</v>
      </c>
      <c r="F11" s="150">
        <f>+bendras!H19</f>
        <v>0</v>
      </c>
      <c r="G11" s="147">
        <f>+bendras!G28</f>
        <v>0</v>
      </c>
      <c r="H11" s="151">
        <f>+bendras!F28</f>
        <v>0</v>
      </c>
      <c r="I11" s="149">
        <f>+bendras!G37</f>
        <v>0</v>
      </c>
      <c r="J11" s="151">
        <f>+bendras!H37</f>
        <v>0</v>
      </c>
      <c r="K11" s="147" t="str">
        <f>+bendras!G46</f>
        <v>Pratybos
CHIRURGINĖ SLAUGA
lekt. R. Matonis</v>
      </c>
      <c r="L11" s="151" t="str">
        <f>+bendras!H46</f>
        <v>313</v>
      </c>
      <c r="M11" s="152">
        <f>+bendras!G55</f>
        <v>0</v>
      </c>
      <c r="N11" s="148">
        <f>+bendras!H55</f>
        <v>0</v>
      </c>
    </row>
    <row r="12" spans="1:14" ht="57" customHeight="1" thickBot="1">
      <c r="A12" s="153" t="s">
        <v>2</v>
      </c>
      <c r="B12" s="154" t="s">
        <v>29</v>
      </c>
      <c r="C12" s="155">
        <f>+bendras!G11</f>
        <v>0</v>
      </c>
      <c r="D12" s="156">
        <f>+bendras!H11</f>
        <v>0</v>
      </c>
      <c r="E12" s="157">
        <f>+bendras!G20</f>
        <v>0</v>
      </c>
      <c r="F12" s="234">
        <f>+bendras!H20</f>
        <v>0</v>
      </c>
      <c r="G12" s="155">
        <f>+bendras!G29</f>
        <v>0</v>
      </c>
      <c r="H12" s="234">
        <f>+bendras!F29</f>
        <v>0</v>
      </c>
      <c r="I12" s="155">
        <f>+bendras!G38</f>
        <v>0</v>
      </c>
      <c r="J12" s="234">
        <f>+bendras!H38</f>
        <v>0</v>
      </c>
      <c r="K12" s="155" t="str">
        <f>+bendras!G47</f>
        <v>Pratybos
CHIRURGINĖ SLAUGA
lekt. R. Matonis</v>
      </c>
      <c r="L12" s="234" t="str">
        <f>+bendras!H47</f>
        <v>313</v>
      </c>
      <c r="M12" s="159">
        <f>+bendras!G56</f>
        <v>0</v>
      </c>
      <c r="N12" s="249">
        <f>+bendras!H56</f>
        <v>0</v>
      </c>
    </row>
    <row r="13" spans="1:14" ht="20.25" customHeight="1" thickBot="1">
      <c r="A13" s="160" t="s">
        <v>25</v>
      </c>
      <c r="B13" s="161" t="s">
        <v>30</v>
      </c>
      <c r="C13" s="162">
        <f>+bendras!G12</f>
        <v>0</v>
      </c>
      <c r="D13" s="291">
        <f>+bendras!H12</f>
        <v>0</v>
      </c>
      <c r="E13" s="162">
        <f>+bendras!G21</f>
        <v>0</v>
      </c>
      <c r="F13" s="165">
        <f>+bendras!H21</f>
        <v>0</v>
      </c>
      <c r="G13" s="162">
        <f>+bendras!G30</f>
        <v>0</v>
      </c>
      <c r="H13" s="165">
        <f>+bendras!F30</f>
        <v>0</v>
      </c>
      <c r="I13" s="162">
        <f>+bendras!G39</f>
        <v>0</v>
      </c>
      <c r="J13" s="165">
        <f>+bendras!H39</f>
        <v>0</v>
      </c>
      <c r="K13" s="162">
        <f>+bendras!G48</f>
        <v>0</v>
      </c>
      <c r="L13" s="165">
        <f>+bendras!H48</f>
        <v>0</v>
      </c>
      <c r="M13" s="166">
        <f>+bendras!G57</f>
        <v>0</v>
      </c>
      <c r="N13" s="291">
        <f>+bendras!H57</f>
        <v>0</v>
      </c>
    </row>
    <row r="14" spans="1:14" ht="70.5" customHeight="1">
      <c r="A14" s="145" t="s">
        <v>3</v>
      </c>
      <c r="B14" s="146" t="s">
        <v>31</v>
      </c>
      <c r="C14" s="167">
        <f>+bendras!G13</f>
        <v>0</v>
      </c>
      <c r="D14" s="254">
        <f>+bendras!H13</f>
        <v>0</v>
      </c>
      <c r="E14" s="167">
        <f>+bendras!G22</f>
        <v>0</v>
      </c>
      <c r="F14" s="251">
        <f>+bendras!H22</f>
        <v>0</v>
      </c>
      <c r="G14" s="167">
        <f>+bendras!G31</f>
        <v>0</v>
      </c>
      <c r="H14" s="251">
        <f>+bendras!F31</f>
        <v>0</v>
      </c>
      <c r="I14" s="149">
        <f>+bendras!G40</f>
        <v>0</v>
      </c>
      <c r="J14" s="248">
        <f>+bendras!H40</f>
        <v>0</v>
      </c>
      <c r="K14" s="167">
        <f>+bendras!G49</f>
        <v>0</v>
      </c>
      <c r="L14" s="251">
        <f>+bendras!H49</f>
        <v>0</v>
      </c>
      <c r="M14" s="167">
        <f>+bendras!G58</f>
        <v>0</v>
      </c>
      <c r="N14" s="254">
        <f>+bendras!H58</f>
        <v>0</v>
      </c>
    </row>
    <row r="15" spans="1:14" ht="57" customHeight="1">
      <c r="A15" s="170" t="s">
        <v>4</v>
      </c>
      <c r="B15" s="154" t="s">
        <v>32</v>
      </c>
      <c r="C15" s="167">
        <f>+bendras!G14</f>
        <v>0</v>
      </c>
      <c r="D15" s="254">
        <f>+bendras!H14</f>
        <v>0</v>
      </c>
      <c r="E15" s="171">
        <f>+bendras!G23</f>
        <v>0</v>
      </c>
      <c r="F15" s="251">
        <f>+bendras!H23</f>
        <v>0</v>
      </c>
      <c r="G15" s="167">
        <f>+bendras!G32</f>
        <v>0</v>
      </c>
      <c r="H15" s="251">
        <f>+bendras!F32</f>
        <v>0</v>
      </c>
      <c r="I15" s="167">
        <f>+bendras!G41</f>
        <v>0</v>
      </c>
      <c r="J15" s="251">
        <f>+bendras!H41</f>
        <v>0</v>
      </c>
      <c r="K15" s="167">
        <f>+bendras!G50</f>
        <v>0</v>
      </c>
      <c r="L15" s="251">
        <f>+bendras!H50</f>
        <v>0</v>
      </c>
      <c r="M15" s="171">
        <f>+bendras!G59</f>
        <v>0</v>
      </c>
      <c r="N15" s="254">
        <f>+bendras!H59</f>
        <v>0</v>
      </c>
    </row>
    <row r="16" spans="1:14" ht="58.5" customHeight="1">
      <c r="A16" s="172" t="s">
        <v>5</v>
      </c>
      <c r="B16" s="173" t="s">
        <v>33</v>
      </c>
      <c r="C16" s="167">
        <f>+bendras!G15</f>
        <v>0</v>
      </c>
      <c r="D16" s="254">
        <f>+bendras!H15</f>
        <v>0</v>
      </c>
      <c r="E16" s="171">
        <f>+bendras!G24</f>
        <v>0</v>
      </c>
      <c r="F16" s="251">
        <f>+bendras!H24</f>
        <v>0</v>
      </c>
      <c r="G16" s="167" t="str">
        <f>+bendras!G33</f>
        <v>Nuo 16.30 val. Teorija
MEDICINOS STATISTIKA
lekt. J. Katkauskaitė</v>
      </c>
      <c r="H16" s="251" t="str">
        <f>+bendras!F33</f>
        <v>MS Teams</v>
      </c>
      <c r="I16" s="167" t="str">
        <f>+bendras!G42</f>
        <v>Nuo 16 val. Teorija
CHIRURGINĖ SLAUGA
lekt. R. Matonis</v>
      </c>
      <c r="J16" s="251" t="str">
        <f>+bendras!H42</f>
        <v>302*</v>
      </c>
      <c r="K16" s="167">
        <f>+bendras!G51</f>
        <v>0</v>
      </c>
      <c r="L16" s="251">
        <f>+bendras!H51</f>
        <v>0</v>
      </c>
      <c r="M16" s="171">
        <f>+bendras!G60</f>
        <v>0</v>
      </c>
      <c r="N16" s="236">
        <f>+bendras!H60</f>
        <v>0</v>
      </c>
    </row>
    <row r="17" spans="1:49" s="87" customFormat="1" ht="60.75" customHeight="1">
      <c r="A17" s="175" t="s">
        <v>6</v>
      </c>
      <c r="B17" s="173" t="s">
        <v>34</v>
      </c>
      <c r="C17" s="167">
        <f>+bendras!G16</f>
        <v>0</v>
      </c>
      <c r="D17" s="254">
        <f>+bendras!H16</f>
        <v>0</v>
      </c>
      <c r="E17" s="171">
        <f>+bendras!G25</f>
        <v>0</v>
      </c>
      <c r="F17" s="251">
        <f>+bendras!H25</f>
        <v>0</v>
      </c>
      <c r="G17" s="167" t="str">
        <f>+bendras!G34</f>
        <v> Teorija
MEDICINOS STATISTIKA
lekt. J. Katkauskaitė</v>
      </c>
      <c r="H17" s="251" t="str">
        <f>+bendras!F34</f>
        <v>MS Teams</v>
      </c>
      <c r="I17" s="167" t="str">
        <f>+bendras!G43</f>
        <v>Teorija
CHIRURGINĖ SLAUGA
lekt. R. Matonis</v>
      </c>
      <c r="J17" s="251" t="str">
        <f>+bendras!H43</f>
        <v>302*</v>
      </c>
      <c r="K17" s="167">
        <f>+bendras!G52</f>
        <v>0</v>
      </c>
      <c r="L17" s="251">
        <f>+bendras!H52</f>
        <v>0</v>
      </c>
      <c r="M17" s="171">
        <f>+bendras!G61</f>
        <v>0</v>
      </c>
      <c r="N17" s="236">
        <f>+bendras!H61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53.25" customHeight="1" thickBot="1">
      <c r="A18" s="176" t="s">
        <v>26</v>
      </c>
      <c r="B18" s="177" t="s">
        <v>35</v>
      </c>
      <c r="C18" s="178">
        <f>+bendras!G17</f>
        <v>0</v>
      </c>
      <c r="D18" s="292">
        <f>+bendras!H17</f>
        <v>0</v>
      </c>
      <c r="E18" s="180">
        <f>+bendras!G26</f>
        <v>0</v>
      </c>
      <c r="F18" s="252">
        <f>+bendras!H26</f>
        <v>0</v>
      </c>
      <c r="G18" s="178">
        <f>+bendras!G35</f>
        <v>0</v>
      </c>
      <c r="H18" s="252">
        <f>+bendras!F35</f>
        <v>0</v>
      </c>
      <c r="I18" s="178">
        <f>+bendras!G44</f>
        <v>0</v>
      </c>
      <c r="J18" s="252">
        <f>+bendras!H44</f>
        <v>0</v>
      </c>
      <c r="K18" s="178">
        <f>+bendras!G53</f>
        <v>0</v>
      </c>
      <c r="L18" s="252">
        <f>+bendras!H53</f>
        <v>0</v>
      </c>
      <c r="M18" s="180">
        <f>+bendras!G62</f>
        <v>0</v>
      </c>
      <c r="N18" s="292">
        <f>+bendras!H62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44445</v>
      </c>
      <c r="E20" s="247" t="str">
        <f>+bendras!A73</f>
        <v>ANTRADIENIS</v>
      </c>
      <c r="F20" s="238">
        <f>+bendras!B73</f>
        <v>44446</v>
      </c>
      <c r="G20" s="142" t="str">
        <f>+bendras!A82</f>
        <v>TREČIADIENIS</v>
      </c>
      <c r="H20" s="144">
        <f>+bendras!B82</f>
        <v>44447</v>
      </c>
      <c r="I20" s="142" t="str">
        <f>+bendras!A91</f>
        <v>KETVIRTADIENIS</v>
      </c>
      <c r="J20" s="144">
        <f>+bendras!B91</f>
        <v>44448</v>
      </c>
      <c r="K20" s="142" t="str">
        <f>+bendras!A100</f>
        <v>PENKTADIENIS</v>
      </c>
      <c r="L20" s="144">
        <f>+bendras!B100</f>
        <v>44449</v>
      </c>
      <c r="M20" s="142" t="str">
        <f>+bendras!A109</f>
        <v>ŠEŠTADIENIS</v>
      </c>
      <c r="N20" s="144">
        <f>+bendras!B109</f>
        <v>44450</v>
      </c>
    </row>
    <row r="21" spans="1:14" ht="81.75" customHeight="1">
      <c r="A21" s="145" t="s">
        <v>1</v>
      </c>
      <c r="B21" s="186" t="s">
        <v>28</v>
      </c>
      <c r="C21" s="149">
        <f>+bendras!G64</f>
        <v>0</v>
      </c>
      <c r="D21" s="150">
        <f>+bendras!H64</f>
        <v>0</v>
      </c>
      <c r="E21" s="242">
        <f>+bendras!G73</f>
        <v>0</v>
      </c>
      <c r="F21" s="150">
        <f>+bendras!H73</f>
        <v>0</v>
      </c>
      <c r="G21" s="149">
        <f>+bendras!G82</f>
        <v>0</v>
      </c>
      <c r="H21" s="150">
        <f>+bendras!H82</f>
        <v>0</v>
      </c>
      <c r="I21" s="149">
        <f>+bendras!G91</f>
        <v>0</v>
      </c>
      <c r="J21" s="150">
        <f>+bendras!H91</f>
        <v>0</v>
      </c>
      <c r="K21" s="149" t="str">
        <f>+bendras!G100</f>
        <v>Pratybos
CHIRURGINĖ SLAUGA
lekt. R. Matonis</v>
      </c>
      <c r="L21" s="150" t="str">
        <f>+bendras!H100</f>
        <v>310</v>
      </c>
      <c r="M21" s="149">
        <f>+bendras!G109</f>
        <v>0</v>
      </c>
      <c r="N21" s="150">
        <f>+bendras!H109</f>
        <v>0</v>
      </c>
    </row>
    <row r="22" spans="1:14" ht="77.25" customHeight="1" thickBot="1">
      <c r="A22" s="153" t="s">
        <v>2</v>
      </c>
      <c r="B22" s="187" t="s">
        <v>29</v>
      </c>
      <c r="C22" s="155">
        <f>+bendras!G65</f>
        <v>0</v>
      </c>
      <c r="D22" s="234">
        <f>+bendras!H65</f>
        <v>0</v>
      </c>
      <c r="E22" s="240">
        <f>+bendras!G74</f>
        <v>0</v>
      </c>
      <c r="F22" s="234">
        <f>+bendras!H74</f>
        <v>0</v>
      </c>
      <c r="G22" s="155">
        <f>+bendras!G83</f>
        <v>0</v>
      </c>
      <c r="H22" s="234">
        <f>+bendras!H83</f>
        <v>0</v>
      </c>
      <c r="I22" s="155">
        <f>+bendras!G92</f>
        <v>0</v>
      </c>
      <c r="J22" s="234">
        <f>+bendras!H92</f>
        <v>0</v>
      </c>
      <c r="K22" s="155" t="str">
        <f>+bendras!G101</f>
        <v>Pratybos
CHIRURGINĖ SLAUGA
lekt. R. Matonis</v>
      </c>
      <c r="L22" s="234" t="str">
        <f>+bendras!H101</f>
        <v>310</v>
      </c>
      <c r="M22" s="155">
        <f>+bendras!G110</f>
        <v>0</v>
      </c>
      <c r="N22" s="234">
        <f>+bendras!H110</f>
        <v>0</v>
      </c>
    </row>
    <row r="23" spans="1:14" ht="21.75" customHeight="1" thickBot="1">
      <c r="A23" s="160" t="s">
        <v>25</v>
      </c>
      <c r="B23" s="188" t="s">
        <v>30</v>
      </c>
      <c r="C23" s="162">
        <f>+bendras!G66</f>
        <v>0</v>
      </c>
      <c r="D23" s="165">
        <f>+bendras!H66</f>
        <v>0</v>
      </c>
      <c r="E23" s="283">
        <f>+bendras!G75</f>
        <v>0</v>
      </c>
      <c r="F23" s="293">
        <f>+bendras!H75</f>
        <v>0</v>
      </c>
      <c r="G23" s="162">
        <f>+bendras!G84</f>
        <v>0</v>
      </c>
      <c r="H23" s="165">
        <f>+bendras!H84</f>
        <v>0</v>
      </c>
      <c r="I23" s="162">
        <f>+bendras!G93</f>
        <v>0</v>
      </c>
      <c r="J23" s="165">
        <f>+bendras!H93</f>
        <v>0</v>
      </c>
      <c r="K23" s="162">
        <f>+bendras!G102</f>
        <v>0</v>
      </c>
      <c r="L23" s="165">
        <f>+bendras!H102</f>
        <v>0</v>
      </c>
      <c r="M23" s="162">
        <f>+bendras!G111</f>
        <v>0</v>
      </c>
      <c r="N23" s="165">
        <f>+bendras!H111</f>
        <v>0</v>
      </c>
    </row>
    <row r="24" spans="1:14" ht="78.75" customHeight="1">
      <c r="A24" s="145" t="s">
        <v>3</v>
      </c>
      <c r="B24" s="186" t="s">
        <v>31</v>
      </c>
      <c r="C24" s="167">
        <f>+bendras!G67</f>
        <v>0</v>
      </c>
      <c r="D24" s="251">
        <f>+bendras!H67</f>
        <v>0</v>
      </c>
      <c r="E24" s="242">
        <f>+bendras!G76</f>
        <v>0</v>
      </c>
      <c r="F24" s="248">
        <f>+bendras!H76</f>
        <v>0</v>
      </c>
      <c r="G24" s="167">
        <f>+bendras!G85</f>
        <v>0</v>
      </c>
      <c r="H24" s="251">
        <f>+bendras!H85</f>
        <v>0</v>
      </c>
      <c r="I24" s="167">
        <f>+bendras!G94</f>
        <v>0</v>
      </c>
      <c r="J24" s="251">
        <f>+bendras!H94</f>
        <v>0</v>
      </c>
      <c r="K24" s="167">
        <f>+bendras!G103</f>
        <v>0</v>
      </c>
      <c r="L24" s="251">
        <f>+bendras!H103</f>
        <v>0</v>
      </c>
      <c r="M24" s="167">
        <f>+bendras!G112</f>
        <v>0</v>
      </c>
      <c r="N24" s="251">
        <f>+bendras!H112</f>
        <v>0</v>
      </c>
    </row>
    <row r="25" spans="1:14" ht="69.75" customHeight="1">
      <c r="A25" s="170" t="s">
        <v>4</v>
      </c>
      <c r="B25" s="189" t="s">
        <v>32</v>
      </c>
      <c r="C25" s="167">
        <f>+bendras!G68</f>
        <v>0</v>
      </c>
      <c r="D25" s="251">
        <f>+bendras!H68</f>
        <v>0</v>
      </c>
      <c r="E25" s="242">
        <f>+bendras!G77</f>
        <v>0</v>
      </c>
      <c r="F25" s="250">
        <f>+bendras!H77</f>
        <v>0</v>
      </c>
      <c r="G25" s="190">
        <f>+bendras!G86</f>
        <v>0</v>
      </c>
      <c r="H25" s="251">
        <f>+bendras!H86</f>
        <v>0</v>
      </c>
      <c r="I25" s="167">
        <f>+bendras!G95</f>
        <v>0</v>
      </c>
      <c r="J25" s="251">
        <f>+bendras!H95</f>
        <v>0</v>
      </c>
      <c r="K25" s="167">
        <f>+bendras!G104</f>
        <v>0</v>
      </c>
      <c r="L25" s="251">
        <f>+bendras!H104</f>
        <v>0</v>
      </c>
      <c r="M25" s="167">
        <f>+bendras!G113</f>
        <v>0</v>
      </c>
      <c r="N25" s="251">
        <f>+bendras!H113</f>
        <v>0</v>
      </c>
    </row>
    <row r="26" spans="1:14" ht="55.5" customHeight="1">
      <c r="A26" s="191" t="s">
        <v>5</v>
      </c>
      <c r="B26" s="189" t="s">
        <v>33</v>
      </c>
      <c r="C26" s="167" t="str">
        <f>+bendras!G69</f>
        <v>GERIATRINĖ SLAUGA Teorija lekt. L. Lenkienė</v>
      </c>
      <c r="D26" s="251" t="str">
        <f>+bendras!H69</f>
        <v>302*</v>
      </c>
      <c r="E26" s="242" t="str">
        <f>+bendras!G78</f>
        <v>Teorija
FIZINĖ MEDICINA IR REABILITACIJA
lekt. D. Gudzinevičienė</v>
      </c>
      <c r="F26" s="250" t="str">
        <f>+bendras!H78</f>
        <v>302*</v>
      </c>
      <c r="G26" s="190" t="str">
        <f>+bendras!G87</f>
        <v>Nuo 16.30 val. Teorija
MEDICINOS STATISTIKA
lekt. J. Katkauskaitė</v>
      </c>
      <c r="H26" s="251" t="str">
        <f>+bendras!H87</f>
        <v>302*</v>
      </c>
      <c r="I26" s="167" t="str">
        <f>+bendras!G96</f>
        <v>Nuo 16 val. Teorija
CHIRURGINĖ SLAUGA
lekt. R. Matonis</v>
      </c>
      <c r="J26" s="251" t="str">
        <f>+bendras!H96</f>
        <v>Aktų salė</v>
      </c>
      <c r="K26" s="167">
        <f>+bendras!G105</f>
        <v>0</v>
      </c>
      <c r="L26" s="251">
        <f>+bendras!H105</f>
        <v>0</v>
      </c>
      <c r="M26" s="167">
        <f>+bendras!G114</f>
        <v>0</v>
      </c>
      <c r="N26" s="251">
        <f>+bendras!H114</f>
        <v>0</v>
      </c>
    </row>
    <row r="27" spans="1:14" ht="55.5" customHeight="1">
      <c r="A27" s="170" t="s">
        <v>6</v>
      </c>
      <c r="B27" s="189" t="s">
        <v>34</v>
      </c>
      <c r="C27" s="167" t="str">
        <f>+bendras!G70</f>
        <v>Pratybos
FIZINĖ MEDICINA IR REABILITACIJA
lekt. D. Gudzinevičienė</v>
      </c>
      <c r="D27" s="251" t="str">
        <f>+bendras!H70</f>
        <v>308*</v>
      </c>
      <c r="E27" s="242" t="str">
        <f>+bendras!G79</f>
        <v>Nuo 18 val.
Teorija
 SVEIKATOS MOKYMAS Teorija lekt. D. Kitavičienė</v>
      </c>
      <c r="F27" s="250" t="str">
        <f>+bendras!H79</f>
        <v>302*</v>
      </c>
      <c r="G27" s="190" t="str">
        <f>+bendras!G88</f>
        <v>Nuo 18.30 val. 
GERIATRINĖ SLAUGA Pratybos lekt. L. Lenkienė</v>
      </c>
      <c r="H27" s="251" t="str">
        <f>+bendras!H88</f>
        <v>303*</v>
      </c>
      <c r="I27" s="167" t="str">
        <f>+bendras!G97</f>
        <v>Pratybos
MEDICINOS STATISTIKA
lekt. J. Katkauskaitė</v>
      </c>
      <c r="J27" s="251">
        <f>+bendras!H97</f>
        <v>102</v>
      </c>
      <c r="K27" s="167">
        <f>+bendras!G106</f>
        <v>0</v>
      </c>
      <c r="L27" s="251">
        <f>+bendras!H106</f>
        <v>0</v>
      </c>
      <c r="M27" s="167">
        <f>+bendras!G115</f>
        <v>0</v>
      </c>
      <c r="N27" s="251">
        <f>+bendras!H115</f>
        <v>0</v>
      </c>
    </row>
    <row r="28" spans="1:14" ht="55.5" customHeight="1" thickBot="1">
      <c r="A28" s="176" t="s">
        <v>26</v>
      </c>
      <c r="B28" s="192" t="s">
        <v>35</v>
      </c>
      <c r="C28" s="167" t="str">
        <f>+bendras!G71</f>
        <v>Pratybos
FIZINĖ MEDICINA IR REABILITACIJA
lekt. D. Gudzinevičienė</v>
      </c>
      <c r="D28" s="251" t="str">
        <f>+bendras!H71</f>
        <v>308*</v>
      </c>
      <c r="E28" s="242" t="str">
        <f>+bendras!G80</f>
        <v> Teorija
SVEIKATOS MOKYMAS 
lekt. D. Kitavičienė</v>
      </c>
      <c r="F28" s="250" t="str">
        <f>+bendras!H80</f>
        <v>302*</v>
      </c>
      <c r="G28" s="190" t="str">
        <f>+bendras!G89</f>
        <v>GERIATRINĖ SLAUGA Pratybos lekt. L. Lenkienė</v>
      </c>
      <c r="H28" s="251" t="str">
        <f>+bendras!H89</f>
        <v>303*</v>
      </c>
      <c r="I28" s="167" t="str">
        <f>+bendras!G98</f>
        <v>Pratybos
MEDICINOS STATISTIKA
lekt. J. Katkauskaitė</v>
      </c>
      <c r="J28" s="251">
        <f>+bendras!H98</f>
        <v>102</v>
      </c>
      <c r="K28" s="167">
        <f>+bendras!G107</f>
        <v>0</v>
      </c>
      <c r="L28" s="251">
        <f>+bendras!H107</f>
        <v>0</v>
      </c>
      <c r="M28" s="167">
        <f>+bendras!G116</f>
        <v>0</v>
      </c>
      <c r="N28" s="251">
        <f>+bendras!H116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9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44452</v>
      </c>
      <c r="E30" s="142" t="str">
        <f>+bendras!A127</f>
        <v>ANTRADIENIS</v>
      </c>
      <c r="F30" s="144">
        <f>+bendras!B127</f>
        <v>44453</v>
      </c>
      <c r="G30" s="142" t="str">
        <f>+bendras!A136</f>
        <v>TREČIADIENIS</v>
      </c>
      <c r="H30" s="144">
        <f>+bendras!B136</f>
        <v>44454</v>
      </c>
      <c r="I30" s="142" t="str">
        <f>+bendras!A145</f>
        <v>KETVIRTADIENIS</v>
      </c>
      <c r="J30" s="144">
        <f>+bendras!B145</f>
        <v>44455</v>
      </c>
      <c r="K30" s="142" t="str">
        <f>+bendras!A154</f>
        <v>PENKTADIENIS</v>
      </c>
      <c r="L30" s="144">
        <f>+bendras!B154</f>
        <v>44456</v>
      </c>
      <c r="M30" s="142" t="str">
        <f>+bendras!A163</f>
        <v>ŠEŠTADIENIS</v>
      </c>
      <c r="N30" s="144">
        <f>+bendras!B163</f>
        <v>44457</v>
      </c>
    </row>
    <row r="31" spans="1:14" ht="75.75" customHeight="1">
      <c r="A31" s="145" t="s">
        <v>1</v>
      </c>
      <c r="B31" s="146" t="s">
        <v>28</v>
      </c>
      <c r="C31" s="147">
        <f>+bendras!G118</f>
        <v>0</v>
      </c>
      <c r="D31" s="195">
        <f>bendras!H118</f>
        <v>0</v>
      </c>
      <c r="E31" s="147">
        <f>+bendras!G127</f>
        <v>0</v>
      </c>
      <c r="F31" s="195">
        <f>+bendras!H127</f>
        <v>0</v>
      </c>
      <c r="G31" s="196">
        <f>+bendras!G136</f>
        <v>0</v>
      </c>
      <c r="H31" s="197">
        <f>+bendras!H136</f>
        <v>0</v>
      </c>
      <c r="I31" s="147">
        <f>+bendras!G145</f>
        <v>0</v>
      </c>
      <c r="J31" s="195">
        <f>+bendras!H145</f>
        <v>0</v>
      </c>
      <c r="K31" s="147">
        <f>+bendras!G154</f>
        <v>0</v>
      </c>
      <c r="L31" s="195">
        <f>+bendras!H154</f>
        <v>0</v>
      </c>
      <c r="M31" s="147">
        <f>+bendras!G163</f>
        <v>0</v>
      </c>
      <c r="N31" s="151">
        <f>+bendras!H163</f>
        <v>0</v>
      </c>
    </row>
    <row r="32" spans="1:14" ht="68.25" customHeight="1" thickBot="1">
      <c r="A32" s="153" t="s">
        <v>2</v>
      </c>
      <c r="B32" s="154" t="s">
        <v>29</v>
      </c>
      <c r="C32" s="155">
        <f>+bendras!G119</f>
        <v>0</v>
      </c>
      <c r="D32" s="240">
        <f>bendras!H119</f>
        <v>0</v>
      </c>
      <c r="E32" s="155">
        <f>+bendras!G128</f>
        <v>0</v>
      </c>
      <c r="F32" s="240">
        <f>+bendras!H128</f>
        <v>0</v>
      </c>
      <c r="G32" s="199">
        <f>+bendras!G137</f>
        <v>0</v>
      </c>
      <c r="H32" s="295">
        <f>+bendras!H137</f>
        <v>0</v>
      </c>
      <c r="I32" s="155">
        <f>+bendras!G146</f>
        <v>0</v>
      </c>
      <c r="J32" s="240">
        <f>+bendras!H146</f>
        <v>0</v>
      </c>
      <c r="K32" s="155">
        <f>+bendras!G155</f>
        <v>0</v>
      </c>
      <c r="L32" s="240">
        <f>+bendras!H155</f>
        <v>0</v>
      </c>
      <c r="M32" s="155">
        <f>+bendras!G164</f>
        <v>0</v>
      </c>
      <c r="N32" s="234">
        <f>+bendras!H164</f>
        <v>0</v>
      </c>
    </row>
    <row r="33" spans="1:14" ht="20.25" customHeight="1" thickBot="1">
      <c r="A33" s="160" t="s">
        <v>25</v>
      </c>
      <c r="B33" s="161" t="s">
        <v>30</v>
      </c>
      <c r="C33" s="162">
        <f>+bendras!G120</f>
        <v>0</v>
      </c>
      <c r="D33" s="296">
        <f>bendras!H120</f>
        <v>0</v>
      </c>
      <c r="E33" s="162">
        <f>+bendras!G129</f>
        <v>0</v>
      </c>
      <c r="F33" s="296">
        <f>+bendras!H129</f>
        <v>0</v>
      </c>
      <c r="G33" s="202">
        <f>+bendras!G138</f>
        <v>0</v>
      </c>
      <c r="H33" s="296">
        <f>+bendras!H138</f>
        <v>0</v>
      </c>
      <c r="I33" s="162">
        <f>+bendras!G147</f>
        <v>0</v>
      </c>
      <c r="J33" s="296">
        <f>+bendras!H147</f>
        <v>0</v>
      </c>
      <c r="K33" s="162">
        <f>+bendras!G156</f>
        <v>0</v>
      </c>
      <c r="L33" s="296">
        <f>+bendras!H156</f>
        <v>0</v>
      </c>
      <c r="M33" s="162">
        <f>+bendras!G165</f>
        <v>0</v>
      </c>
      <c r="N33" s="165">
        <f>+bendras!H165</f>
        <v>0</v>
      </c>
    </row>
    <row r="34" spans="1:14" ht="94.5" customHeight="1">
      <c r="A34" s="145" t="s">
        <v>3</v>
      </c>
      <c r="B34" s="146" t="s">
        <v>31</v>
      </c>
      <c r="C34" s="203">
        <f>+bendras!G121</f>
        <v>0</v>
      </c>
      <c r="D34" s="255">
        <f>bendras!H121</f>
        <v>0</v>
      </c>
      <c r="E34" s="203">
        <f>+bendras!G130</f>
        <v>0</v>
      </c>
      <c r="F34" s="255">
        <f>+bendras!H130</f>
        <v>0</v>
      </c>
      <c r="G34" s="196">
        <f>+bendras!G139</f>
        <v>0</v>
      </c>
      <c r="H34" s="294">
        <f>+bendras!H139</f>
        <v>0</v>
      </c>
      <c r="I34" s="203">
        <f>+bendras!G148</f>
        <v>0</v>
      </c>
      <c r="J34" s="255">
        <f>+bendras!H148</f>
        <v>0</v>
      </c>
      <c r="K34" s="203">
        <f>+bendras!G157</f>
        <v>0</v>
      </c>
      <c r="L34" s="255">
        <f>+bendras!H157</f>
        <v>0</v>
      </c>
      <c r="M34" s="203">
        <f>+bendras!G166</f>
        <v>0</v>
      </c>
      <c r="N34" s="297">
        <f>+bendras!H166</f>
        <v>0</v>
      </c>
    </row>
    <row r="35" spans="1:14" ht="67.5" customHeight="1">
      <c r="A35" s="170" t="s">
        <v>4</v>
      </c>
      <c r="B35" s="173" t="s">
        <v>32</v>
      </c>
      <c r="C35" s="171">
        <f>+bendras!G122</f>
        <v>0</v>
      </c>
      <c r="D35" s="256">
        <f>bendras!H122</f>
        <v>0</v>
      </c>
      <c r="E35" s="171">
        <f>+bendras!G131</f>
        <v>0</v>
      </c>
      <c r="F35" s="256">
        <f>+bendras!H131</f>
        <v>0</v>
      </c>
      <c r="G35" s="207">
        <f>+bendras!G140</f>
        <v>0</v>
      </c>
      <c r="H35" s="298">
        <f>+bendras!H140</f>
        <v>0</v>
      </c>
      <c r="I35" s="171">
        <f>+bendras!G149</f>
        <v>0</v>
      </c>
      <c r="J35" s="256">
        <f>+bendras!H149</f>
        <v>0</v>
      </c>
      <c r="K35" s="171">
        <f>+bendras!G158</f>
        <v>0</v>
      </c>
      <c r="L35" s="256">
        <f>+bendras!H158</f>
        <v>0</v>
      </c>
      <c r="M35" s="171">
        <f>+bendras!G167</f>
        <v>0</v>
      </c>
      <c r="N35" s="299">
        <f>+bendras!H167</f>
        <v>0</v>
      </c>
    </row>
    <row r="36" spans="1:14" ht="63.75" customHeight="1">
      <c r="A36" s="153" t="s">
        <v>5</v>
      </c>
      <c r="B36" s="154" t="s">
        <v>33</v>
      </c>
      <c r="C36" s="171" t="str">
        <f>+bendras!G123</f>
        <v>Teorija 
GERIATRINĖ SLAUGA 
 lekt. L. Lenkienė</v>
      </c>
      <c r="D36" s="256" t="str">
        <f>bendras!H123</f>
        <v>302*</v>
      </c>
      <c r="E36" s="171" t="str">
        <f>+bendras!G132</f>
        <v>Teorija
FIZINĖ MEDICINA IR REABILITACIJA
lekt. D. Gudzinevičienė</v>
      </c>
      <c r="F36" s="256" t="str">
        <f>+bendras!H132</f>
        <v>302*/
MS Teams</v>
      </c>
      <c r="G36" s="171" t="str">
        <f>+bendras!G141</f>
        <v>Nuo 16.30 val. Teorija
MEDICINOS STATISTIKA
lekt. J. Katkauskaitė</v>
      </c>
      <c r="H36" s="256" t="str">
        <f>+bendras!H141</f>
        <v>302*</v>
      </c>
      <c r="I36" s="171" t="str">
        <f>+bendras!G150</f>
        <v>Pratybos
MEDICINOS STATISTIKA
lekt. J. Katkauskaitė</v>
      </c>
      <c r="J36" s="256">
        <f>+bendras!H150</f>
        <v>102</v>
      </c>
      <c r="K36" s="171">
        <f>+bendras!G159</f>
        <v>0</v>
      </c>
      <c r="L36" s="256">
        <f>+bendras!H159</f>
        <v>0</v>
      </c>
      <c r="M36" s="171">
        <f>+bendras!G168</f>
        <v>0</v>
      </c>
      <c r="N36" s="299">
        <f>+bendras!H168</f>
        <v>0</v>
      </c>
    </row>
    <row r="37" spans="1:14" ht="58.5" customHeight="1">
      <c r="A37" s="170" t="s">
        <v>6</v>
      </c>
      <c r="B37" s="189" t="s">
        <v>34</v>
      </c>
      <c r="C37" s="171" t="str">
        <f>+bendras!G124</f>
        <v>Pratybos
FIZINĖ MEDICINA IR REABILITACIJA
lekt. D. Gudzinevičienė</v>
      </c>
      <c r="D37" s="256" t="str">
        <f>bendras!H124</f>
        <v>308*</v>
      </c>
      <c r="E37" s="171" t="str">
        <f>+bendras!G133</f>
        <v>Nuo 18 val. 
Teorija
SVEIKATOS MOKYMAS 
lekt. D. Kitavičienė</v>
      </c>
      <c r="F37" s="256" t="str">
        <f>+bendras!H133</f>
        <v>302*</v>
      </c>
      <c r="G37" s="171" t="str">
        <f>+bendras!G142</f>
        <v>Nuo 18.30 val. 
Pratybos 
GERIATRINĖ SLAUGA  
lekt. L. Lenkienė</v>
      </c>
      <c r="H37" s="256" t="str">
        <f>+bendras!H142</f>
        <v>303*</v>
      </c>
      <c r="I37" s="171" t="str">
        <f>+bendras!G151</f>
        <v>Pratybos
MEDICINOS STATISTIKA
lekt. J. Katkauskaitė</v>
      </c>
      <c r="J37" s="256">
        <f>+bendras!H151</f>
        <v>102</v>
      </c>
      <c r="K37" s="171">
        <f>+bendras!G160</f>
        <v>0</v>
      </c>
      <c r="L37" s="256">
        <f>+bendras!H160</f>
        <v>0</v>
      </c>
      <c r="M37" s="171">
        <f>+bendras!G169</f>
        <v>0</v>
      </c>
      <c r="N37" s="299">
        <f>+bendras!H169</f>
        <v>0</v>
      </c>
    </row>
    <row r="38" spans="1:14" ht="58.5" customHeight="1" thickBot="1">
      <c r="A38" s="176" t="s">
        <v>26</v>
      </c>
      <c r="B38" s="177" t="s">
        <v>35</v>
      </c>
      <c r="C38" s="180" t="str">
        <f>+bendras!G125</f>
        <v>Pratybos
FIZINĖ MEDICINA IR REABILITACIJA
lekt. D. Gudzinevičienė</v>
      </c>
      <c r="D38" s="237" t="str">
        <f>bendras!H125</f>
        <v>308*</v>
      </c>
      <c r="E38" s="180" t="str">
        <f>+bendras!G134</f>
        <v>Teorija
 SVEIKATOS MOKYMAS 
 lekt. D. Kitavičienė</v>
      </c>
      <c r="F38" s="237" t="str">
        <f>+bendras!H134</f>
        <v>302*</v>
      </c>
      <c r="G38" s="180" t="str">
        <f>+bendras!G143</f>
        <v>Pratybos
GERIATRINĖ SLAUGA 
 lekt. L. Lenkienė</v>
      </c>
      <c r="H38" s="237" t="str">
        <f>+bendras!H143</f>
        <v>303*</v>
      </c>
      <c r="I38" s="180">
        <f>+bendras!G152</f>
        <v>0</v>
      </c>
      <c r="J38" s="237">
        <f>+bendras!H152</f>
        <v>0</v>
      </c>
      <c r="K38" s="180">
        <f>+bendras!G161</f>
        <v>0</v>
      </c>
      <c r="L38" s="237">
        <f>+bendras!H161</f>
        <v>0</v>
      </c>
      <c r="M38" s="180">
        <f>+bendras!G170</f>
        <v>0</v>
      </c>
      <c r="N38" s="300">
        <f>+bendras!H170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44459</v>
      </c>
      <c r="E40" s="142" t="str">
        <f>+bendras!A180</f>
        <v>ANTRADIENIS</v>
      </c>
      <c r="F40" s="144">
        <f>+bendras!B180</f>
        <v>44460</v>
      </c>
      <c r="G40" s="142" t="str">
        <f>+bendras!A189</f>
        <v>TREČIADIENIS</v>
      </c>
      <c r="H40" s="144">
        <f>+bendras!B189</f>
        <v>44461</v>
      </c>
      <c r="I40" s="142" t="str">
        <f>+bendras!A198</f>
        <v>KETVIRTADIENIS</v>
      </c>
      <c r="J40" s="144">
        <f>+bendras!B198</f>
        <v>44462</v>
      </c>
      <c r="K40" s="142" t="str">
        <f>+bendras!A207</f>
        <v>PENKTADIENIS</v>
      </c>
      <c r="L40" s="144">
        <f>+bendras!B207</f>
        <v>44463</v>
      </c>
      <c r="M40" s="142" t="str">
        <f>+bendras!A216</f>
        <v>ŠEŠTADIENIS</v>
      </c>
      <c r="N40" s="144">
        <f>+bendras!B216</f>
        <v>44464</v>
      </c>
    </row>
    <row r="41" spans="1:14" ht="75.75" customHeight="1">
      <c r="A41" s="145" t="s">
        <v>1</v>
      </c>
      <c r="B41" s="146" t="s">
        <v>28</v>
      </c>
      <c r="C41" s="147">
        <f>+bendras!G171</f>
        <v>0</v>
      </c>
      <c r="D41" s="195">
        <f>+bendras!H171</f>
        <v>0</v>
      </c>
      <c r="E41" s="147">
        <f>+bendras!G180</f>
        <v>0</v>
      </c>
      <c r="F41" s="235">
        <f>+bendras!H180</f>
        <v>0</v>
      </c>
      <c r="G41" s="147">
        <f>+bendras!G189</f>
        <v>0</v>
      </c>
      <c r="H41" s="195">
        <f>+bendras!H189</f>
        <v>0</v>
      </c>
      <c r="I41" s="147">
        <f>+bendras!G198</f>
        <v>0</v>
      </c>
      <c r="J41" s="195">
        <f>+bendras!H198</f>
        <v>0</v>
      </c>
      <c r="K41" s="147" t="str">
        <f>+bendras!G207</f>
        <v>Pratybos
CHIRURGINĖ SLAUGA
lekt. R. Matonis</v>
      </c>
      <c r="L41" s="195" t="str">
        <f>+bendras!H207</f>
        <v>313</v>
      </c>
      <c r="M41" s="147">
        <f>+bendras!G216</f>
        <v>0</v>
      </c>
      <c r="N41" s="151">
        <f>+bendras!H216</f>
        <v>0</v>
      </c>
    </row>
    <row r="42" spans="1:14" ht="68.25" customHeight="1" thickBot="1">
      <c r="A42" s="153" t="s">
        <v>2</v>
      </c>
      <c r="B42" s="154" t="s">
        <v>29</v>
      </c>
      <c r="C42" s="149">
        <f>+bendras!G172</f>
        <v>0</v>
      </c>
      <c r="D42" s="242">
        <f>+bendras!H172</f>
        <v>0</v>
      </c>
      <c r="E42" s="149">
        <f>+bendras!G181</f>
        <v>0</v>
      </c>
      <c r="F42" s="242">
        <f>+bendras!H181</f>
        <v>0</v>
      </c>
      <c r="G42" s="149">
        <f>+bendras!G190</f>
        <v>0</v>
      </c>
      <c r="H42" s="242">
        <f>+bendras!H190</f>
        <v>0</v>
      </c>
      <c r="I42" s="149">
        <f>+bendras!G199</f>
        <v>0</v>
      </c>
      <c r="J42" s="242">
        <f>+bendras!H199</f>
        <v>0</v>
      </c>
      <c r="K42" s="149" t="str">
        <f>+bendras!G208</f>
        <v>Pratybos
CHIRURGINĖ SLAUGA
lekt. R. Matonis</v>
      </c>
      <c r="L42" s="242" t="str">
        <f>+bendras!H208</f>
        <v>313</v>
      </c>
      <c r="M42" s="149">
        <f>+bendras!G217</f>
        <v>0</v>
      </c>
      <c r="N42" s="248">
        <f>+bendras!H217</f>
        <v>0</v>
      </c>
    </row>
    <row r="43" spans="1:14" ht="20.25" customHeight="1" thickBot="1">
      <c r="A43" s="160" t="s">
        <v>25</v>
      </c>
      <c r="B43" s="161" t="s">
        <v>30</v>
      </c>
      <c r="C43" s="220">
        <f>+bendras!G173</f>
        <v>0</v>
      </c>
      <c r="D43" s="287">
        <f>+bendras!H173</f>
        <v>0</v>
      </c>
      <c r="E43" s="220">
        <f>+bendras!G182</f>
        <v>0</v>
      </c>
      <c r="F43" s="287">
        <f>+bendras!H182</f>
        <v>0</v>
      </c>
      <c r="G43" s="220">
        <f>+bendras!G191</f>
        <v>0</v>
      </c>
      <c r="H43" s="287">
        <f>+bendras!H191</f>
        <v>0</v>
      </c>
      <c r="I43" s="220">
        <f>+bendras!G200</f>
        <v>0</v>
      </c>
      <c r="J43" s="287">
        <f>+bendras!H200</f>
        <v>0</v>
      </c>
      <c r="K43" s="220">
        <f>+bendras!G209</f>
        <v>0</v>
      </c>
      <c r="L43" s="287">
        <f>+bendras!H209</f>
        <v>0</v>
      </c>
      <c r="M43" s="220">
        <f>+bendras!G218</f>
        <v>0</v>
      </c>
      <c r="N43" s="288">
        <f>+bendras!H218</f>
        <v>0</v>
      </c>
    </row>
    <row r="44" spans="1:14" ht="85.5" customHeight="1">
      <c r="A44" s="145" t="s">
        <v>3</v>
      </c>
      <c r="B44" s="146" t="s">
        <v>31</v>
      </c>
      <c r="C44" s="147">
        <f>+bendras!G174</f>
        <v>0</v>
      </c>
      <c r="D44" s="235">
        <f>+bendras!H174</f>
        <v>0</v>
      </c>
      <c r="E44" s="147">
        <f>+bendras!G183</f>
        <v>0</v>
      </c>
      <c r="F44" s="235">
        <f>+bendras!H183</f>
        <v>0</v>
      </c>
      <c r="G44" s="147">
        <f>+bendras!G192</f>
        <v>0</v>
      </c>
      <c r="H44" s="235">
        <f>+bendras!H192</f>
        <v>0</v>
      </c>
      <c r="I44" s="147">
        <f>+bendras!G201</f>
        <v>0</v>
      </c>
      <c r="J44" s="235">
        <f>+bendras!H201</f>
        <v>0</v>
      </c>
      <c r="K44" s="147">
        <f>+bendras!G210</f>
        <v>0</v>
      </c>
      <c r="L44" s="235">
        <f>+bendras!H210</f>
        <v>0</v>
      </c>
      <c r="M44" s="147" t="str">
        <f>+bendras!G219</f>
        <v>Pratybos
FIZINĖ MEDICINA IR REABILITACIJA
lekt. D. Gudzinevičienė</v>
      </c>
      <c r="N44" s="245" t="str">
        <f>+bendras!H219</f>
        <v>308*</v>
      </c>
    </row>
    <row r="45" spans="1:14" ht="67.5" customHeight="1">
      <c r="A45" s="170" t="s">
        <v>4</v>
      </c>
      <c r="B45" s="173" t="s">
        <v>32</v>
      </c>
      <c r="C45" s="224">
        <f>+bendras!G175</f>
        <v>0</v>
      </c>
      <c r="D45" s="244">
        <f>+bendras!H175</f>
        <v>0</v>
      </c>
      <c r="E45" s="224">
        <f>+bendras!G184</f>
        <v>0</v>
      </c>
      <c r="F45" s="244">
        <f>+bendras!H184</f>
        <v>0</v>
      </c>
      <c r="G45" s="224">
        <f>+bendras!G193</f>
        <v>0</v>
      </c>
      <c r="H45" s="244">
        <f>+bendras!H193</f>
        <v>0</v>
      </c>
      <c r="I45" s="224">
        <f>+bendras!G202</f>
        <v>0</v>
      </c>
      <c r="J45" s="244">
        <f>+bendras!H202</f>
        <v>0</v>
      </c>
      <c r="K45" s="224">
        <f>+bendras!G211</f>
        <v>0</v>
      </c>
      <c r="L45" s="244">
        <f>+bendras!H211</f>
        <v>0</v>
      </c>
      <c r="M45" s="224" t="str">
        <f>+bendras!G220</f>
        <v>Pratybos
FIZINĖ MEDICINA IR REABILITACIJA
lekt. D. Gudzinevičienė</v>
      </c>
      <c r="N45" s="246" t="str">
        <f>+bendras!H220</f>
        <v>308*</v>
      </c>
    </row>
    <row r="46" spans="1:14" ht="63.75" customHeight="1">
      <c r="A46" s="153" t="s">
        <v>5</v>
      </c>
      <c r="B46" s="154" t="s">
        <v>33</v>
      </c>
      <c r="C46" s="224" t="str">
        <f>+bendras!G176</f>
        <v>Teorija 
GERIATRINĖ SLAUGA 
 lekt. L. Lenkienė</v>
      </c>
      <c r="D46" s="244" t="str">
        <f>+bendras!H176</f>
        <v>302*</v>
      </c>
      <c r="E46" s="224" t="str">
        <f>+bendras!G185</f>
        <v>Teorija
FIZINĖ MEDICINA IR REABILITACIJA
lekt. D. Gudzinevičienė</v>
      </c>
      <c r="F46" s="244" t="str">
        <f>+bendras!H185</f>
        <v>302*/
MS Teams</v>
      </c>
      <c r="G46" s="224" t="str">
        <f>+bendras!G194</f>
        <v>Nuo 16.30 val. Teorija
MEDICINOS STATISTIKA
lekt. J. Katkauskaitė</v>
      </c>
      <c r="H46" s="244" t="str">
        <f>+bendras!H194</f>
        <v>302*</v>
      </c>
      <c r="I46" s="224" t="str">
        <f>+bendras!G203</f>
        <v>Nuo 16 val. Teorija
CHIRURGINĖ SLAUGA
lekt. R. Matonis</v>
      </c>
      <c r="J46" s="244" t="str">
        <f>+bendras!H203</f>
        <v>Aktų salėje</v>
      </c>
      <c r="K46" s="224">
        <f>+bendras!G212</f>
        <v>0</v>
      </c>
      <c r="L46" s="244">
        <f>+bendras!H212</f>
        <v>0</v>
      </c>
      <c r="M46" s="224">
        <f>+bendras!G221</f>
        <v>0</v>
      </c>
      <c r="N46" s="246">
        <f>+bendras!H221</f>
        <v>0</v>
      </c>
    </row>
    <row r="47" spans="1:14" ht="58.5" customHeight="1">
      <c r="A47" s="170" t="s">
        <v>6</v>
      </c>
      <c r="B47" s="189" t="s">
        <v>34</v>
      </c>
      <c r="C47" s="224" t="str">
        <f>+bendras!G177</f>
        <v>Pratybos
FIZINĖ MEDICINA IR REABILITACIJA
lekt. D. Gudzinevičienė</v>
      </c>
      <c r="D47" s="244" t="str">
        <f>+bendras!H177</f>
        <v>308*</v>
      </c>
      <c r="E47" s="224" t="str">
        <f>+bendras!G186</f>
        <v>Nuo 18 val. 
Teorija
SVEIKATOS MOKYMAS
 lekt. D. Kitavičienė</v>
      </c>
      <c r="F47" s="244" t="str">
        <f>+bendras!H186</f>
        <v>302*</v>
      </c>
      <c r="G47" s="224" t="str">
        <f>+bendras!G195</f>
        <v>Nuo 18.30 val. 
Pratybos
GERIATRINĖ SLAUGA P
lekt. L. Lenkienė</v>
      </c>
      <c r="H47" s="244" t="str">
        <f>+bendras!H195</f>
        <v>303*</v>
      </c>
      <c r="I47" s="224" t="str">
        <f>+bendras!G205</f>
        <v>Pratybos
MEDICINOS STATISTIKA
lekt. J. Katkauskaitė</v>
      </c>
      <c r="J47" s="244" t="str">
        <f>+bendras!H205</f>
        <v>102</v>
      </c>
      <c r="K47" s="224">
        <f>+bendras!G213</f>
        <v>0</v>
      </c>
      <c r="L47" s="244">
        <f>+bendras!H213</f>
        <v>0</v>
      </c>
      <c r="M47" s="224">
        <f>+bendras!G222</f>
        <v>0</v>
      </c>
      <c r="N47" s="246">
        <f>+bendras!H222</f>
        <v>0</v>
      </c>
    </row>
    <row r="48" spans="1:14" ht="58.5" customHeight="1" thickBot="1">
      <c r="A48" s="176" t="s">
        <v>26</v>
      </c>
      <c r="B48" s="177" t="s">
        <v>35</v>
      </c>
      <c r="C48" s="224" t="str">
        <f>+bendras!G178</f>
        <v>Pratybos
FIZINĖ MEDICINA IR REABILITACIJA
lekt. D. Gudzinevičienė</v>
      </c>
      <c r="D48" s="244" t="str">
        <f>+bendras!H178</f>
        <v>308*</v>
      </c>
      <c r="E48" s="224" t="str">
        <f>+bendras!G187</f>
        <v>Teorija
 SVEIKATOS MOKYMAS 
 lekt. D. Kitavičienė</v>
      </c>
      <c r="F48" s="244" t="str">
        <f>+bendras!H187</f>
        <v>302*</v>
      </c>
      <c r="G48" s="228" t="str">
        <f>+bendras!G196</f>
        <v>Pratybos
GERIATRINĖ SLAUGA 
 lekt. L. Lenkienė</v>
      </c>
      <c r="H48" s="257" t="str">
        <f>+bendras!H196</f>
        <v>303*</v>
      </c>
      <c r="I48" s="224" t="str">
        <f>+bendras!G205</f>
        <v>Pratybos
MEDICINOS STATISTIKA
lekt. J. Katkauskaitė</v>
      </c>
      <c r="J48" s="244" t="str">
        <f>+bendras!H205</f>
        <v>102</v>
      </c>
      <c r="K48" s="228">
        <f>+bendras!G215</f>
        <v>0</v>
      </c>
      <c r="L48" s="257">
        <f>+bendras!H215</f>
        <v>0</v>
      </c>
      <c r="M48" s="228">
        <f>+bendras!G223</f>
        <v>0</v>
      </c>
      <c r="N48" s="81">
        <f>+bendras!H223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+bendras!A224</f>
        <v>PIRMADIENIS</v>
      </c>
      <c r="D50" s="144">
        <f>+bendras!B224</f>
        <v>44466</v>
      </c>
      <c r="E50" s="142" t="str">
        <f>+bendras!A233</f>
        <v>ANTRADIENIS</v>
      </c>
      <c r="F50" s="144">
        <f>+bendras!B233</f>
        <v>44467</v>
      </c>
      <c r="G50" s="142" t="str">
        <f>+bendras!A242</f>
        <v>TREČIADIENIS</v>
      </c>
      <c r="H50" s="144">
        <f>+bendras!B242</f>
        <v>44468</v>
      </c>
      <c r="I50" s="142" t="str">
        <f>+bendras!A251</f>
        <v>KETVIRTADIENIS</v>
      </c>
      <c r="J50" s="144">
        <f>+bendras!B251</f>
        <v>44469</v>
      </c>
      <c r="K50" s="142" t="str">
        <f>+bendras!A260</f>
        <v>PENKTADIENIS</v>
      </c>
      <c r="L50" s="144">
        <f>+bendras!B260</f>
        <v>44470</v>
      </c>
      <c r="M50" s="142" t="str">
        <f>+bendras!A269</f>
        <v>ŠEŠTADIENIS</v>
      </c>
      <c r="N50" s="144">
        <f>+bendras!B269</f>
        <v>44471</v>
      </c>
    </row>
    <row r="51" spans="1:14" ht="80.25" customHeight="1">
      <c r="A51" s="145" t="s">
        <v>1</v>
      </c>
      <c r="B51" s="146" t="s">
        <v>28</v>
      </c>
      <c r="C51" s="147">
        <f>+bendras!G224</f>
        <v>0</v>
      </c>
      <c r="D51" s="195">
        <f>+bendras!H224</f>
        <v>0</v>
      </c>
      <c r="E51" s="147">
        <f>+bendras!G233</f>
        <v>0</v>
      </c>
      <c r="F51" s="235">
        <f>+bendras!H233</f>
        <v>0</v>
      </c>
      <c r="G51" s="147">
        <f>+bendras!G242</f>
        <v>0</v>
      </c>
      <c r="H51" s="195">
        <f>+bendras!H242</f>
        <v>0</v>
      </c>
      <c r="I51" s="147">
        <f>+bendras!G251</f>
        <v>0</v>
      </c>
      <c r="J51" s="195">
        <f>+bendras!H251</f>
        <v>0</v>
      </c>
      <c r="K51" s="147" t="str">
        <f>+bendras!G260</f>
        <v>Pratybos
CHIRURGINĖ SLAUGA
lekt. R. Matonis</v>
      </c>
      <c r="L51" s="195" t="str">
        <f>+bendras!H260</f>
        <v>313</v>
      </c>
      <c r="M51" s="147">
        <f>+bendras!G269</f>
        <v>0</v>
      </c>
      <c r="N51" s="151">
        <f>+bendras!H269</f>
        <v>0</v>
      </c>
    </row>
    <row r="52" spans="1:14" ht="75" customHeight="1" thickBot="1">
      <c r="A52" s="153" t="s">
        <v>2</v>
      </c>
      <c r="B52" s="154" t="s">
        <v>29</v>
      </c>
      <c r="C52" s="149">
        <f>+bendras!G225</f>
        <v>0</v>
      </c>
      <c r="D52" s="242">
        <f>+bendras!H225</f>
        <v>0</v>
      </c>
      <c r="E52" s="149">
        <f>+bendras!G234</f>
        <v>0</v>
      </c>
      <c r="F52" s="242">
        <f>+bendras!H234</f>
        <v>0</v>
      </c>
      <c r="G52" s="149">
        <f>+bendras!G243</f>
        <v>0</v>
      </c>
      <c r="H52" s="242">
        <f>+bendras!H243</f>
        <v>0</v>
      </c>
      <c r="I52" s="149">
        <f>+bendras!G252</f>
        <v>0</v>
      </c>
      <c r="J52" s="242">
        <f>+bendras!H252</f>
        <v>0</v>
      </c>
      <c r="K52" s="149" t="str">
        <f>+bendras!G261</f>
        <v>Pratybos
CHIRURGINĖ SLAUGA
lekt. R. Matonis</v>
      </c>
      <c r="L52" s="242" t="str">
        <f>+bendras!H261</f>
        <v>313</v>
      </c>
      <c r="M52" s="149">
        <f>+bendras!G270</f>
        <v>0</v>
      </c>
      <c r="N52" s="248">
        <f>+bendras!H270</f>
        <v>0</v>
      </c>
    </row>
    <row r="53" spans="1:14" ht="34.5" customHeight="1" thickBot="1">
      <c r="A53" s="160" t="s">
        <v>25</v>
      </c>
      <c r="B53" s="161" t="s">
        <v>30</v>
      </c>
      <c r="C53" s="220">
        <f>+bendras!G226</f>
        <v>0</v>
      </c>
      <c r="D53" s="287">
        <f>+bendras!H226</f>
        <v>0</v>
      </c>
      <c r="E53" s="220">
        <f>+bendras!G235</f>
        <v>0</v>
      </c>
      <c r="F53" s="287">
        <f>+bendras!H235</f>
        <v>0</v>
      </c>
      <c r="G53" s="220">
        <f>+bendras!G244</f>
        <v>0</v>
      </c>
      <c r="H53" s="287">
        <f>+bendras!H244</f>
        <v>0</v>
      </c>
      <c r="I53" s="220">
        <f>+bendras!G253</f>
        <v>0</v>
      </c>
      <c r="J53" s="287">
        <f>+bendras!H253</f>
        <v>0</v>
      </c>
      <c r="K53" s="220">
        <f>+bendras!G262</f>
        <v>0</v>
      </c>
      <c r="L53" s="287">
        <f>+bendras!H262</f>
        <v>0</v>
      </c>
      <c r="M53" s="220">
        <f>+bendras!G271</f>
        <v>0</v>
      </c>
      <c r="N53" s="288">
        <f>+bendras!H271</f>
        <v>0</v>
      </c>
    </row>
    <row r="54" spans="1:14" ht="78" customHeight="1">
      <c r="A54" s="145" t="s">
        <v>3</v>
      </c>
      <c r="B54" s="146" t="s">
        <v>31</v>
      </c>
      <c r="C54" s="147">
        <f>+bendras!G227</f>
        <v>0</v>
      </c>
      <c r="D54" s="235">
        <f>+bendras!H227</f>
        <v>0</v>
      </c>
      <c r="E54" s="147">
        <f>+bendras!G236</f>
        <v>0</v>
      </c>
      <c r="F54" s="235">
        <f>+bendras!H236</f>
        <v>0</v>
      </c>
      <c r="G54" s="147">
        <f>+bendras!G245</f>
        <v>0</v>
      </c>
      <c r="H54" s="235">
        <f>+bendras!H245</f>
        <v>0</v>
      </c>
      <c r="I54" s="147">
        <f>+bendras!G254</f>
        <v>0</v>
      </c>
      <c r="J54" s="235">
        <f>+bendras!H254</f>
        <v>0</v>
      </c>
      <c r="K54" s="147">
        <f>+bendras!G263</f>
        <v>0</v>
      </c>
      <c r="L54" s="235">
        <f>+bendras!H263</f>
        <v>0</v>
      </c>
      <c r="M54" s="147">
        <f>+bendras!G272</f>
        <v>0</v>
      </c>
      <c r="N54" s="245">
        <f>+bendras!H272</f>
        <v>0</v>
      </c>
    </row>
    <row r="55" spans="1:14" ht="57.75" customHeight="1">
      <c r="A55" s="170" t="s">
        <v>4</v>
      </c>
      <c r="B55" s="173" t="s">
        <v>32</v>
      </c>
      <c r="C55" s="224">
        <f>+bendras!G228</f>
        <v>0</v>
      </c>
      <c r="D55" s="244">
        <f>+bendras!H228</f>
        <v>0</v>
      </c>
      <c r="E55" s="224">
        <f>+bendras!G237</f>
        <v>0</v>
      </c>
      <c r="F55" s="244">
        <f>+bendras!H237</f>
        <v>0</v>
      </c>
      <c r="G55" s="224">
        <f>+bendras!G246</f>
        <v>0</v>
      </c>
      <c r="H55" s="244">
        <f>+bendras!H246</f>
        <v>0</v>
      </c>
      <c r="I55" s="224">
        <f>+bendras!G255</f>
        <v>0</v>
      </c>
      <c r="J55" s="244">
        <f>+bendras!H255</f>
        <v>0</v>
      </c>
      <c r="K55" s="224">
        <f>+bendras!G264</f>
        <v>0</v>
      </c>
      <c r="L55" s="244">
        <f>+bendras!H264</f>
        <v>0</v>
      </c>
      <c r="M55" s="224">
        <f>+bendras!G273</f>
        <v>0</v>
      </c>
      <c r="N55" s="246">
        <f>+bendras!H273</f>
        <v>0</v>
      </c>
    </row>
    <row r="56" spans="1:14" ht="66.75" customHeight="1">
      <c r="A56" s="153" t="s">
        <v>5</v>
      </c>
      <c r="B56" s="154" t="s">
        <v>33</v>
      </c>
      <c r="C56" s="224" t="str">
        <f>+bendras!G229</f>
        <v>Teorija
GERIATRINĖ SLAUGA 
 lekt. L. Lenkienė</v>
      </c>
      <c r="D56" s="244" t="str">
        <f>+bendras!H229</f>
        <v>302*</v>
      </c>
      <c r="E56" s="224" t="str">
        <f>+bendras!G238</f>
        <v>Teorija
FIZINĖ MEDICINA IR REABILITACIJA
lekt. D. Gudzinevičienė</v>
      </c>
      <c r="F56" s="244" t="str">
        <f>+bendras!H238</f>
        <v>302*/
MS Teams</v>
      </c>
      <c r="G56" s="224" t="str">
        <f>+bendras!G247</f>
        <v>Nuo 16.30 val. Teorija
MEDICINOS STATISTIKA
lekt. J. Katkauskaitė</v>
      </c>
      <c r="H56" s="244" t="str">
        <f>+bendras!H247</f>
        <v>302*</v>
      </c>
      <c r="I56" s="224" t="str">
        <f>+bendras!G256</f>
        <v>Nuo 16 val. Teorija
CHIRURGINĖ SLAUGA
lekt. R. Matonis</v>
      </c>
      <c r="J56" s="244" t="str">
        <f>+bendras!H256</f>
        <v>Aktų salėje</v>
      </c>
      <c r="K56" s="224">
        <f>+bendras!G265</f>
        <v>0</v>
      </c>
      <c r="L56" s="244">
        <f>+bendras!H265</f>
        <v>0</v>
      </c>
      <c r="M56" s="224">
        <f>+bendras!G274</f>
        <v>0</v>
      </c>
      <c r="N56" s="246">
        <f>+bendras!H274</f>
        <v>0</v>
      </c>
    </row>
    <row r="57" spans="1:48" s="4" customFormat="1" ht="63.75" customHeight="1">
      <c r="A57" s="170" t="s">
        <v>6</v>
      </c>
      <c r="B57" s="189" t="s">
        <v>34</v>
      </c>
      <c r="C57" s="224">
        <f>+bendras!G230</f>
        <v>0</v>
      </c>
      <c r="D57" s="244">
        <f>+bendras!H230</f>
        <v>0</v>
      </c>
      <c r="E57" s="224" t="str">
        <f>+bendras!G240</f>
        <v>Pratybos
GERIATRINĖ SLAUGA 
 lekt. L. Lenkienė</v>
      </c>
      <c r="F57" s="244" t="str">
        <f>+bendras!H240</f>
        <v>303*</v>
      </c>
      <c r="G57" s="224" t="str">
        <f>+bendras!G248</f>
        <v>
Nuo 18:40 val. Pratybos
 SVEIKATOS MOKYMAS 
Pratybos lekt. D. Kitavičienė</v>
      </c>
      <c r="H57" s="244" t="str">
        <f>+bendras!H248</f>
        <v>308*</v>
      </c>
      <c r="I57" s="224" t="str">
        <f>+bendras!G257</f>
        <v>Pratybos
MEDICINOS STATISTIKA
lekt. J. Katkauskaitė</v>
      </c>
      <c r="J57" s="244">
        <f>+bendras!H257</f>
        <v>102</v>
      </c>
      <c r="K57" s="224">
        <f>+bendras!G267</f>
        <v>0</v>
      </c>
      <c r="L57" s="244">
        <f>+bendras!H267</f>
        <v>0</v>
      </c>
      <c r="M57" s="224">
        <f>+bendras!G275</f>
        <v>0</v>
      </c>
      <c r="N57" s="246">
        <f>+bendras!H275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2.25" customHeight="1" thickBot="1">
      <c r="A58" s="176" t="s">
        <v>26</v>
      </c>
      <c r="B58" s="177" t="s">
        <v>35</v>
      </c>
      <c r="C58" s="224">
        <f>+bendras!G231</f>
        <v>0</v>
      </c>
      <c r="D58" s="244">
        <f>+bendras!H231</f>
        <v>0</v>
      </c>
      <c r="E58" s="224" t="str">
        <f>+bendras!G240</f>
        <v>Pratybos
GERIATRINĖ SLAUGA 
 lekt. L. Lenkienė</v>
      </c>
      <c r="F58" s="244" t="str">
        <f>+bendras!H240</f>
        <v>303*</v>
      </c>
      <c r="G58" s="224" t="str">
        <f>+bendras!G249</f>
        <v>Pratybos
 SVEIKATOS MOKYMAS 
Pratybos lekt. D. Kitavičienė</v>
      </c>
      <c r="H58" s="244" t="str">
        <f>+bendras!H249</f>
        <v>308*</v>
      </c>
      <c r="I58" s="224" t="str">
        <f>+bendras!G258</f>
        <v>Pratybos
MEDICINOS STATISTIKA
lekt. J. Katkauskaitė</v>
      </c>
      <c r="J58" s="244">
        <f>+bendras!H258</f>
        <v>102</v>
      </c>
      <c r="K58" s="228">
        <f>+bendras!G268</f>
        <v>0</v>
      </c>
      <c r="L58" s="257">
        <f>+bendras!H268</f>
        <v>0</v>
      </c>
      <c r="M58" s="228">
        <f>+bendras!G276</f>
        <v>0</v>
      </c>
      <c r="N58" s="81">
        <f>+bendras!H276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352" t="str">
        <f>+bendras!A277</f>
        <v>PIRMADIENIS</v>
      </c>
      <c r="D60" s="353">
        <f>+bendras!B277</f>
        <v>44473</v>
      </c>
      <c r="E60" s="142" t="str">
        <f>+bendras!A286</f>
        <v>ANTRADIENIS</v>
      </c>
      <c r="F60" s="144">
        <f>+bendras!B286</f>
        <v>44474</v>
      </c>
      <c r="G60" s="142" t="str">
        <f>+bendras!A295</f>
        <v>TREČIADIENIS</v>
      </c>
      <c r="H60" s="144">
        <f>+bendras!B295</f>
        <v>44475</v>
      </c>
      <c r="I60" s="142" t="str">
        <f>+bendras!A304</f>
        <v>KETVIRTADIENIS</v>
      </c>
      <c r="J60" s="144">
        <f>+bendras!B304</f>
        <v>44476</v>
      </c>
      <c r="K60" s="142" t="str">
        <f>+bendras!A313</f>
        <v>PENKTADIENIS</v>
      </c>
      <c r="L60" s="144">
        <f>+bendras!B313</f>
        <v>44477</v>
      </c>
      <c r="M60" s="142" t="str">
        <f>+bendras!A322</f>
        <v>ŠEŠTADIENIS</v>
      </c>
      <c r="N60" s="144">
        <f>+bendras!B322</f>
        <v>44478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80.25" customHeight="1">
      <c r="A61" s="145" t="s">
        <v>1</v>
      </c>
      <c r="B61" s="146" t="s">
        <v>28</v>
      </c>
      <c r="C61" s="354">
        <f>+bendras!G277</f>
        <v>0</v>
      </c>
      <c r="D61" s="355">
        <f>+bendras!H277</f>
        <v>0</v>
      </c>
      <c r="E61" s="147">
        <f>+bendras!G286</f>
        <v>0</v>
      </c>
      <c r="F61" s="235">
        <f>+bendras!H286</f>
        <v>0</v>
      </c>
      <c r="G61" s="147">
        <f>+bendras!G295</f>
        <v>0</v>
      </c>
      <c r="H61" s="195">
        <f>+bendras!H295</f>
        <v>0</v>
      </c>
      <c r="I61" s="147">
        <f>+bendras!G304</f>
        <v>0</v>
      </c>
      <c r="J61" s="195">
        <f>+bendras!H304</f>
        <v>0</v>
      </c>
      <c r="K61" s="147">
        <f>+bendras!G313</f>
        <v>0</v>
      </c>
      <c r="L61" s="195">
        <f>+bendras!H313</f>
        <v>0</v>
      </c>
      <c r="M61" s="147">
        <f>+bendras!G322</f>
        <v>0</v>
      </c>
      <c r="N61" s="151">
        <f>+bendras!H322</f>
        <v>0</v>
      </c>
    </row>
    <row r="62" spans="1:14" ht="72" customHeight="1" thickBot="1">
      <c r="A62" s="153" t="s">
        <v>2</v>
      </c>
      <c r="B62" s="154" t="s">
        <v>29</v>
      </c>
      <c r="C62" s="356">
        <f>+bendras!G278</f>
        <v>0</v>
      </c>
      <c r="D62" s="357">
        <f>+bendras!H278</f>
        <v>0</v>
      </c>
      <c r="E62" s="149">
        <f>+bendras!G287</f>
        <v>0</v>
      </c>
      <c r="F62" s="242">
        <f>+bendras!H287</f>
        <v>0</v>
      </c>
      <c r="G62" s="149">
        <f>+bendras!G296</f>
        <v>0</v>
      </c>
      <c r="H62" s="242">
        <f>+bendras!H296</f>
        <v>0</v>
      </c>
      <c r="I62" s="149">
        <f>+bendras!G305</f>
        <v>0</v>
      </c>
      <c r="J62" s="242">
        <f>+bendras!H305</f>
        <v>0</v>
      </c>
      <c r="K62" s="149">
        <f>+bendras!G314</f>
        <v>0</v>
      </c>
      <c r="L62" s="242">
        <f>+bendras!H314</f>
        <v>0</v>
      </c>
      <c r="M62" s="149">
        <f>+bendras!G323</f>
        <v>0</v>
      </c>
      <c r="N62" s="248">
        <f>+bendras!H323</f>
        <v>0</v>
      </c>
    </row>
    <row r="63" spans="1:14" ht="36.75" customHeight="1" thickBot="1">
      <c r="A63" s="160" t="s">
        <v>25</v>
      </c>
      <c r="B63" s="161" t="s">
        <v>30</v>
      </c>
      <c r="C63" s="220">
        <f>+bendras!G279</f>
        <v>0</v>
      </c>
      <c r="D63" s="388">
        <f>+bendras!H279</f>
        <v>0</v>
      </c>
      <c r="E63" s="220">
        <f>+bendras!G288</f>
        <v>0</v>
      </c>
      <c r="F63" s="287">
        <f>+bendras!H288</f>
        <v>0</v>
      </c>
      <c r="G63" s="220">
        <f>+bendras!G297</f>
        <v>0</v>
      </c>
      <c r="H63" s="287">
        <f>+bendras!H297</f>
        <v>0</v>
      </c>
      <c r="I63" s="220">
        <f>+bendras!G306</f>
        <v>0</v>
      </c>
      <c r="J63" s="287">
        <f>+bendras!H306</f>
        <v>0</v>
      </c>
      <c r="K63" s="220">
        <f>+bendras!G315</f>
        <v>0</v>
      </c>
      <c r="L63" s="287">
        <f>+bendras!H315</f>
        <v>0</v>
      </c>
      <c r="M63" s="220">
        <f>+bendras!G324</f>
        <v>0</v>
      </c>
      <c r="N63" s="288">
        <f>+bendras!H324</f>
        <v>0</v>
      </c>
    </row>
    <row r="64" spans="1:14" ht="79.5" customHeight="1">
      <c r="A64" s="145" t="s">
        <v>3</v>
      </c>
      <c r="B64" s="146" t="s">
        <v>31</v>
      </c>
      <c r="C64" s="354">
        <f>+bendras!G280</f>
        <v>0</v>
      </c>
      <c r="D64" s="358">
        <f>+bendras!H280</f>
        <v>0</v>
      </c>
      <c r="E64" s="147">
        <f>+bendras!G289</f>
        <v>0</v>
      </c>
      <c r="F64" s="235">
        <f>+bendras!H289</f>
        <v>0</v>
      </c>
      <c r="G64" s="147">
        <f>+bendras!G298</f>
        <v>0</v>
      </c>
      <c r="H64" s="235">
        <f>+bendras!H298</f>
        <v>0</v>
      </c>
      <c r="I64" s="147">
        <f>+bendras!G307</f>
        <v>0</v>
      </c>
      <c r="J64" s="235">
        <f>+bendras!H307</f>
        <v>0</v>
      </c>
      <c r="K64" s="147">
        <f>+bendras!G316</f>
        <v>0</v>
      </c>
      <c r="L64" s="235">
        <f>+bendras!H316</f>
        <v>0</v>
      </c>
      <c r="M64" s="147">
        <f>+bendras!G325</f>
        <v>0</v>
      </c>
      <c r="N64" s="245">
        <f>+bendras!H325</f>
        <v>0</v>
      </c>
    </row>
    <row r="65" spans="1:14" ht="83.25" customHeight="1">
      <c r="A65" s="170" t="s">
        <v>4</v>
      </c>
      <c r="B65" s="173" t="s">
        <v>32</v>
      </c>
      <c r="C65" s="359">
        <f>+bendras!G281</f>
        <v>0</v>
      </c>
      <c r="D65" s="360">
        <f>+bendras!H281</f>
        <v>0</v>
      </c>
      <c r="E65" s="224">
        <f>+bendras!G290</f>
        <v>0</v>
      </c>
      <c r="F65" s="244">
        <f>+bendras!H290</f>
        <v>0</v>
      </c>
      <c r="G65" s="224">
        <f>+bendras!G299</f>
        <v>0</v>
      </c>
      <c r="H65" s="244">
        <f>+bendras!H299</f>
        <v>0</v>
      </c>
      <c r="I65" s="224">
        <f>+bendras!G308</f>
        <v>0</v>
      </c>
      <c r="J65" s="244">
        <f>+bendras!H308</f>
        <v>0</v>
      </c>
      <c r="K65" s="224" t="str">
        <f>+bendras!G317</f>
        <v>Pratybos
CHIRURGINĖ SLAUGA
lekt. R. Matonis</v>
      </c>
      <c r="L65" s="244" t="str">
        <f>+bendras!H317</f>
        <v>313</v>
      </c>
      <c r="M65" s="224">
        <f>+bendras!G326</f>
        <v>0</v>
      </c>
      <c r="N65" s="246">
        <f>+bendras!H326</f>
        <v>0</v>
      </c>
    </row>
    <row r="66" spans="1:14" ht="79.5" customHeight="1">
      <c r="A66" s="153" t="s">
        <v>5</v>
      </c>
      <c r="B66" s="154" t="s">
        <v>33</v>
      </c>
      <c r="C66" s="359" t="str">
        <f>+bendras!G282</f>
        <v>Teorija 
GERIATRINĖ SLAUGA 
 lekt. L. Lenkienė</v>
      </c>
      <c r="D66" s="360" t="str">
        <f>+bendras!H282</f>
        <v>302*</v>
      </c>
      <c r="E66" s="224" t="str">
        <f>+bendras!G291</f>
        <v>Teorija
FIZINĖ MEDICINA IR REABILITACIJA
lekt. D. Gudzinevičienė</v>
      </c>
      <c r="F66" s="244" t="str">
        <f>+bendras!H291</f>
        <v>302*/
MS Teams</v>
      </c>
      <c r="G66" s="224" t="str">
        <f>+bendras!G300</f>
        <v>Pratybos 
GERIATRINĖ SLAUGA Pratybos 
lekt. L. Lenkienė</v>
      </c>
      <c r="H66" s="244" t="str">
        <f>+bendras!H300</f>
        <v>303*</v>
      </c>
      <c r="I66" s="224" t="str">
        <f>+bendras!G309</f>
        <v>Nuo 16 val. Teorija
CHIRURGINĖ SLAUGA
lekt. R. Matonis</v>
      </c>
      <c r="J66" s="244" t="str">
        <f>+bendras!H309</f>
        <v>Aktų salėje</v>
      </c>
      <c r="K66" s="224" t="str">
        <f>+bendras!G318</f>
        <v>Pratybos
CHIRURGINĖ SLAUGA
lekt. R. Matonis</v>
      </c>
      <c r="L66" s="244" t="str">
        <f>+bendras!H318</f>
        <v>313</v>
      </c>
      <c r="M66" s="224">
        <f>+bendras!G327</f>
        <v>0</v>
      </c>
      <c r="N66" s="246">
        <f>+bendras!H327</f>
        <v>0</v>
      </c>
    </row>
    <row r="67" spans="1:14" ht="63" customHeight="1">
      <c r="A67" s="170" t="s">
        <v>6</v>
      </c>
      <c r="B67" s="189" t="s">
        <v>34</v>
      </c>
      <c r="C67" s="359" t="str">
        <f>+bendras!G284</f>
        <v>Pratybos
FIZINĖ MEDICINA IR REABILITACIJA
lekt. D. Gudzinevičienė</v>
      </c>
      <c r="D67" s="360" t="str">
        <f>+bendras!H284</f>
        <v>308*</v>
      </c>
      <c r="E67" s="224">
        <f>+bendras!G292</f>
        <v>0</v>
      </c>
      <c r="F67" s="244">
        <f>+bendras!H292</f>
        <v>0</v>
      </c>
      <c r="G67" s="224" t="str">
        <f>+bendras!G301</f>
        <v>Pratybos
GERIATRINĖ SLAUGA Pratybos 
lekt. L. Lenkienė</v>
      </c>
      <c r="H67" s="244" t="str">
        <f>+bendras!H301</f>
        <v>303*</v>
      </c>
      <c r="I67" s="224" t="str">
        <f>+bendras!G310</f>
        <v>  Pratybos
MEDICINOS STATISTIKA
lekt. J. Katkauskaitė</v>
      </c>
      <c r="J67" s="244" t="str">
        <f>+bendras!H310</f>
        <v>109a*</v>
      </c>
      <c r="K67" s="224" t="str">
        <f>+bendras!G319</f>
        <v>Nuo 17 val. 
Pratybos 
SVEIKATOS MOKYMAS 
Pratybos lekt. D. Kitavičienė</v>
      </c>
      <c r="L67" s="244" t="str">
        <f>+bendras!H319</f>
        <v>304</v>
      </c>
      <c r="M67" s="224">
        <f>+bendras!G328</f>
        <v>0</v>
      </c>
      <c r="N67" s="246">
        <f>+bendras!H328</f>
        <v>0</v>
      </c>
    </row>
    <row r="68" spans="1:14" ht="72.75" customHeight="1" thickBot="1">
      <c r="A68" s="176" t="s">
        <v>26</v>
      </c>
      <c r="B68" s="177" t="s">
        <v>35</v>
      </c>
      <c r="C68" s="359" t="str">
        <f>+bendras!G284</f>
        <v>Pratybos
FIZINĖ MEDICINA IR REABILITACIJA
lekt. D. Gudzinevičienė</v>
      </c>
      <c r="D68" s="360" t="str">
        <f>+bendras!H284</f>
        <v>308*</v>
      </c>
      <c r="E68" s="224">
        <f>+bendras!G293</f>
        <v>0</v>
      </c>
      <c r="F68" s="244">
        <f>+bendras!H293</f>
        <v>0</v>
      </c>
      <c r="G68" s="224">
        <f>+bendras!G302</f>
        <v>0</v>
      </c>
      <c r="H68" s="244">
        <f>+bendras!H302</f>
        <v>0</v>
      </c>
      <c r="I68" s="224" t="str">
        <f>+bendras!G311</f>
        <v>Pratybos
MEDICINOS STATISTIKA
lekt. J. Katkauskaitė</v>
      </c>
      <c r="J68" s="244" t="str">
        <f>+bendras!H311</f>
        <v>109a*</v>
      </c>
      <c r="K68" s="224" t="str">
        <f>+bendras!G320</f>
        <v> Pratybos
SVEIKATOS MOKYMAS 
Pratybos lekt. D. Kitavičienė</v>
      </c>
      <c r="L68" s="244" t="str">
        <f>+bendras!H320</f>
        <v>304</v>
      </c>
      <c r="M68" s="228">
        <f>+bendras!G329</f>
        <v>0</v>
      </c>
      <c r="N68" s="81">
        <f>+bendras!H329</f>
        <v>0</v>
      </c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+bendras!A330</f>
        <v>PIRMADIENIS</v>
      </c>
      <c r="D70" s="290">
        <f>+bendras!B330</f>
        <v>44480</v>
      </c>
      <c r="E70" s="142" t="str">
        <f>+bendras!A339</f>
        <v>ANTRADIENIS</v>
      </c>
      <c r="F70" s="290">
        <f>+bendras!B339</f>
        <v>44481</v>
      </c>
      <c r="G70" s="142" t="str">
        <f>+bendras!A348</f>
        <v>TREČIADIENIS</v>
      </c>
      <c r="H70" s="290">
        <f>+bendras!B348</f>
        <v>44482</v>
      </c>
      <c r="I70" s="142" t="str">
        <f>+bendras!A357</f>
        <v>KETVIRTADIENIS</v>
      </c>
      <c r="J70" s="290">
        <f>+bendras!B357</f>
        <v>44483</v>
      </c>
      <c r="K70" s="142" t="str">
        <f>+bendras!A366</f>
        <v>PENKTADIENIS</v>
      </c>
      <c r="L70" s="290">
        <f>+bendras!B366</f>
        <v>44484</v>
      </c>
      <c r="M70" s="142" t="str">
        <f>+bendras!A374</f>
        <v>ŠEŠTADIENIS</v>
      </c>
      <c r="N70" s="290">
        <f>+bendras!B374</f>
        <v>44485</v>
      </c>
    </row>
    <row r="71" spans="1:14" ht="69.75" customHeight="1">
      <c r="A71" s="145" t="s">
        <v>1</v>
      </c>
      <c r="B71" s="146" t="s">
        <v>28</v>
      </c>
      <c r="C71" s="147">
        <f>+bendras!G330</f>
        <v>0</v>
      </c>
      <c r="D71" s="195">
        <f>+bendras!H330</f>
        <v>0</v>
      </c>
      <c r="E71" s="147">
        <f>+bendras!G339</f>
        <v>0</v>
      </c>
      <c r="F71" s="195">
        <f>+bendras!H339</f>
        <v>0</v>
      </c>
      <c r="G71" s="147">
        <f>+bendras!G348</f>
        <v>0</v>
      </c>
      <c r="H71" s="195">
        <f>+bendras!H348</f>
        <v>0</v>
      </c>
      <c r="I71" s="147">
        <f>+bendras!G357</f>
        <v>0</v>
      </c>
      <c r="J71" s="195">
        <f>+bendras!H357</f>
        <v>0</v>
      </c>
      <c r="K71" s="147">
        <f>+bendras!G366</f>
        <v>0</v>
      </c>
      <c r="L71" s="195">
        <f>+bendras!H366</f>
        <v>0</v>
      </c>
      <c r="M71" s="147">
        <f>+bendras!G374</f>
        <v>0</v>
      </c>
      <c r="N71" s="151">
        <f>+bendras!H374</f>
        <v>0</v>
      </c>
    </row>
    <row r="72" spans="1:14" ht="71.25" customHeight="1" thickBot="1">
      <c r="A72" s="153" t="s">
        <v>2</v>
      </c>
      <c r="B72" s="154" t="s">
        <v>29</v>
      </c>
      <c r="C72" s="149">
        <f>+bendras!G331</f>
        <v>0</v>
      </c>
      <c r="D72" s="242">
        <f>+bendras!H331</f>
        <v>0</v>
      </c>
      <c r="E72" s="149">
        <f>+bendras!G340</f>
        <v>0</v>
      </c>
      <c r="F72" s="242">
        <f>+bendras!H340</f>
        <v>0</v>
      </c>
      <c r="G72" s="149">
        <f>+bendras!G349</f>
        <v>0</v>
      </c>
      <c r="H72" s="242">
        <f>+bendras!H349</f>
        <v>0</v>
      </c>
      <c r="I72" s="149">
        <f>+bendras!G358</f>
        <v>0</v>
      </c>
      <c r="J72" s="242">
        <f>+bendras!H358</f>
        <v>0</v>
      </c>
      <c r="K72" s="149">
        <f>+bendras!G367</f>
        <v>0</v>
      </c>
      <c r="L72" s="242">
        <f>+bendras!H367</f>
        <v>0</v>
      </c>
      <c r="M72" s="149">
        <f>+bendras!G375</f>
        <v>0</v>
      </c>
      <c r="N72" s="248">
        <f>+bendras!H375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+bendras!G332</f>
        <v>0</v>
      </c>
      <c r="D73" s="287">
        <f>+bendras!H332</f>
        <v>0</v>
      </c>
      <c r="E73" s="220">
        <f>+bendras!G341</f>
        <v>0</v>
      </c>
      <c r="F73" s="287">
        <f>+bendras!H341</f>
        <v>0</v>
      </c>
      <c r="G73" s="220">
        <f>+bendras!G350</f>
        <v>0</v>
      </c>
      <c r="H73" s="287">
        <f>+bendras!H350</f>
        <v>0</v>
      </c>
      <c r="I73" s="220">
        <f>+bendras!G359</f>
        <v>0</v>
      </c>
      <c r="J73" s="287">
        <f>+bendras!H359</f>
        <v>0</v>
      </c>
      <c r="K73" s="220">
        <f>+bendras!G368</f>
        <v>0</v>
      </c>
      <c r="L73" s="287">
        <f>+bendras!H368</f>
        <v>0</v>
      </c>
      <c r="M73" s="220">
        <f>+bendras!G376</f>
        <v>0</v>
      </c>
      <c r="N73" s="288">
        <f>+bendras!H376</f>
        <v>0</v>
      </c>
    </row>
    <row r="74" spans="1:14" ht="78" customHeight="1">
      <c r="A74" s="145" t="s">
        <v>3</v>
      </c>
      <c r="B74" s="146" t="s">
        <v>31</v>
      </c>
      <c r="C74" s="147">
        <f>+bendras!G333</f>
        <v>0</v>
      </c>
      <c r="D74" s="235">
        <f>+bendras!H333</f>
        <v>0</v>
      </c>
      <c r="E74" s="147">
        <f>+bendras!G342</f>
        <v>0</v>
      </c>
      <c r="F74" s="235">
        <f>+bendras!H342</f>
        <v>0</v>
      </c>
      <c r="G74" s="147">
        <f>+bendras!G351</f>
        <v>0</v>
      </c>
      <c r="H74" s="235">
        <f>+bendras!H351</f>
        <v>0</v>
      </c>
      <c r="I74" s="147">
        <f>+bendras!G360</f>
        <v>0</v>
      </c>
      <c r="J74" s="235">
        <f>+bendras!H360</f>
        <v>0</v>
      </c>
      <c r="K74" s="147">
        <f>+bendras!G369</f>
        <v>0</v>
      </c>
      <c r="L74" s="235">
        <f>+bendras!H369</f>
        <v>0</v>
      </c>
      <c r="M74" s="147">
        <f>+bendras!G377</f>
        <v>0</v>
      </c>
      <c r="N74" s="245">
        <f>+bendras!H377</f>
        <v>0</v>
      </c>
    </row>
    <row r="75" spans="1:14" ht="57.75" customHeight="1">
      <c r="A75" s="170" t="s">
        <v>4</v>
      </c>
      <c r="B75" s="173" t="s">
        <v>32</v>
      </c>
      <c r="C75" s="224">
        <f>+bendras!G334</f>
        <v>0</v>
      </c>
      <c r="D75" s="244">
        <f>+bendras!H334</f>
        <v>0</v>
      </c>
      <c r="E75" s="224">
        <f>+bendras!G343</f>
        <v>0</v>
      </c>
      <c r="F75" s="244">
        <f>+bendras!H343</f>
        <v>0</v>
      </c>
      <c r="G75" s="224">
        <f>+bendras!G352</f>
        <v>0</v>
      </c>
      <c r="H75" s="244">
        <f>+bendras!H352</f>
        <v>0</v>
      </c>
      <c r="I75" s="224">
        <f>+bendras!G361</f>
        <v>0</v>
      </c>
      <c r="J75" s="244">
        <f>+bendras!H361</f>
        <v>0</v>
      </c>
      <c r="K75" s="224">
        <f>+bendras!G370</f>
        <v>0</v>
      </c>
      <c r="L75" s="244">
        <f>+bendras!H370</f>
        <v>0</v>
      </c>
      <c r="M75" s="224">
        <f>+bendras!G378</f>
        <v>0</v>
      </c>
      <c r="N75" s="246">
        <f>+bendras!H378</f>
        <v>0</v>
      </c>
    </row>
    <row r="76" spans="1:14" ht="57.75" customHeight="1">
      <c r="A76" s="153" t="s">
        <v>5</v>
      </c>
      <c r="B76" s="154" t="s">
        <v>33</v>
      </c>
      <c r="C76" s="224" t="str">
        <f>+bendras!G335</f>
        <v>GERIATRINĖ SLAUGA Teorija lekt. L. Lenkienė</v>
      </c>
      <c r="D76" s="244" t="str">
        <f>+bendras!H335</f>
        <v>302*</v>
      </c>
      <c r="E76" s="224" t="str">
        <f>+bendras!G344</f>
        <v>Teorija
FIZINĖ MEDICINA IR REABILITACIJA
lekt. D. Gudzinevičienė</v>
      </c>
      <c r="F76" s="244" t="str">
        <f>+bendras!H344</f>
        <v>302*/
MS Teams</v>
      </c>
      <c r="G76" s="224">
        <f>+bendras!G353</f>
        <v>0</v>
      </c>
      <c r="H76" s="244">
        <f>+bendras!H353</f>
        <v>0</v>
      </c>
      <c r="I76" s="224" t="str">
        <f>+bendras!G362</f>
        <v>Nuo 17 val. Pratybos
FIZINĖ MEDICINA IR REABILITACIJA
lekt. D. Gudzinevičienė</v>
      </c>
      <c r="J76" s="244" t="str">
        <f>+bendras!H362</f>
        <v>303*</v>
      </c>
      <c r="K76" s="224" t="str">
        <f>+bendras!G371</f>
        <v>Nuo 17 val. 
Pratybos 
SVEIKATOS MOKYMAS 
Pratybos lekt. D. Kitavičienė</v>
      </c>
      <c r="L76" s="244" t="str">
        <f>+bendras!H371</f>
        <v>308*</v>
      </c>
      <c r="M76" s="224">
        <f>+bendras!G379</f>
        <v>0</v>
      </c>
      <c r="N76" s="246">
        <f>+bendras!H379</f>
        <v>0</v>
      </c>
    </row>
    <row r="77" spans="1:14" ht="74.25" customHeight="1">
      <c r="A77" s="170" t="s">
        <v>6</v>
      </c>
      <c r="B77" s="189" t="s">
        <v>34</v>
      </c>
      <c r="C77" s="224">
        <f>+bendras!G336</f>
        <v>0</v>
      </c>
      <c r="D77" s="244">
        <f>+bendras!H336</f>
        <v>0</v>
      </c>
      <c r="E77" s="224">
        <f>+bendras!G345</f>
        <v>0</v>
      </c>
      <c r="F77" s="244">
        <f>+bendras!H345</f>
        <v>0</v>
      </c>
      <c r="G77" s="224" t="str">
        <f>+bendras!G354</f>
        <v>Nuo 18 val. SVEIKATOS MOKYMAS
lekt. D.Kitavičienė</v>
      </c>
      <c r="H77" s="244" t="str">
        <f>+bendras!H354</f>
        <v>308*</v>
      </c>
      <c r="I77" s="224" t="str">
        <f>+bendras!G363</f>
        <v>Pratybos
FIZINĖ MEDICINA IR REABILITACIJA
lekt. D. Gudzinevičienė</v>
      </c>
      <c r="J77" s="244" t="str">
        <f>+bendras!H363</f>
        <v>303*</v>
      </c>
      <c r="K77" s="224" t="str">
        <f>+bendras!G372</f>
        <v> Pratybos
SVEIKATOS MOKYMAS 
Pratybos lekt. D. Kitavičienė</v>
      </c>
      <c r="L77" s="244" t="str">
        <f>+bendras!H372</f>
        <v>308*</v>
      </c>
      <c r="M77" s="224">
        <f>+bendras!G380</f>
        <v>0</v>
      </c>
      <c r="N77" s="246">
        <f>+bendras!H380</f>
        <v>0</v>
      </c>
    </row>
    <row r="78" spans="1:14" ht="76.5" customHeight="1" thickBot="1">
      <c r="A78" s="176" t="s">
        <v>26</v>
      </c>
      <c r="B78" s="177" t="s">
        <v>35</v>
      </c>
      <c r="C78" s="224">
        <f>+bendras!G337</f>
        <v>0</v>
      </c>
      <c r="D78" s="244">
        <f>+bendras!H337</f>
        <v>0</v>
      </c>
      <c r="E78" s="224">
        <f>+bendras!G346</f>
        <v>0</v>
      </c>
      <c r="F78" s="244">
        <f>+bendras!H346</f>
        <v>0</v>
      </c>
      <c r="G78" s="224" t="str">
        <f>+bendras!G355</f>
        <v>SVEIKATOS MOKYMAS
lekt. D.Kitavičienė</v>
      </c>
      <c r="H78" s="244" t="str">
        <f>+bendras!H355</f>
        <v>308*</v>
      </c>
      <c r="I78" s="228">
        <f>+bendras!G365</f>
        <v>0</v>
      </c>
      <c r="J78" s="257">
        <f>+bendras!H365</f>
        <v>0</v>
      </c>
      <c r="K78" s="224">
        <f>+bendras!G373</f>
        <v>0</v>
      </c>
      <c r="L78" s="244">
        <f>+bendras!H373</f>
        <v>0</v>
      </c>
      <c r="M78" s="228">
        <f>+bendras!G381</f>
        <v>0</v>
      </c>
      <c r="N78" s="81">
        <f>+bendras!H381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+bendras!A382</f>
        <v>PIRMADIENIS</v>
      </c>
      <c r="D80" s="144">
        <f>+bendras!B382</f>
        <v>44487</v>
      </c>
      <c r="E80" s="142" t="str">
        <f>+bendras!A391</f>
        <v>ANTRADIENIS</v>
      </c>
      <c r="F80" s="144">
        <f>+bendras!B391</f>
        <v>44488</v>
      </c>
      <c r="G80" s="142" t="str">
        <f>+bendras!A400</f>
        <v>TREČIADIENIS</v>
      </c>
      <c r="H80" s="144">
        <f>+bendras!B400</f>
        <v>44489</v>
      </c>
      <c r="I80" s="142" t="str">
        <f>+bendras!A409</f>
        <v>KETVIRTADIENIS</v>
      </c>
      <c r="J80" s="144">
        <f>+bendras!B409</f>
        <v>44490</v>
      </c>
      <c r="K80" s="142" t="str">
        <f>+bendras!A418</f>
        <v>PENKTADIENIS</v>
      </c>
      <c r="L80" s="144">
        <f>+bendras!B418</f>
        <v>44491</v>
      </c>
      <c r="M80" s="142" t="str">
        <f>+bendras!A427</f>
        <v>ŠEŠTADIENIS</v>
      </c>
      <c r="N80" s="144">
        <f>+bendras!B427</f>
        <v>44492</v>
      </c>
    </row>
    <row r="81" spans="1:14" ht="57" customHeight="1">
      <c r="A81" s="145" t="s">
        <v>1</v>
      </c>
      <c r="B81" s="146" t="s">
        <v>28</v>
      </c>
      <c r="C81" s="147">
        <f>+bendras!G382</f>
        <v>0</v>
      </c>
      <c r="D81" s="195">
        <f>+bendras!H382</f>
        <v>0</v>
      </c>
      <c r="E81" s="147">
        <f>+bendras!G391</f>
        <v>0</v>
      </c>
      <c r="F81" s="195">
        <f>+bendras!H391</f>
        <v>0</v>
      </c>
      <c r="G81" s="147">
        <f>+bendras!G400</f>
        <v>0</v>
      </c>
      <c r="H81" s="195">
        <f>+bendras!H400</f>
        <v>0</v>
      </c>
      <c r="I81" s="147">
        <f>+bendras!G409</f>
        <v>0</v>
      </c>
      <c r="J81" s="195">
        <f>+bendras!H409</f>
        <v>0</v>
      </c>
      <c r="K81" s="147">
        <f>+bendras!G418</f>
        <v>0</v>
      </c>
      <c r="L81" s="195">
        <f>+bendras!H418</f>
        <v>0</v>
      </c>
      <c r="M81" s="147">
        <f>+bendras!G427</f>
        <v>0</v>
      </c>
      <c r="N81" s="151">
        <f>+bendras!H427</f>
        <v>0</v>
      </c>
    </row>
    <row r="82" spans="1:14" ht="60.75" customHeight="1" thickBot="1">
      <c r="A82" s="153" t="s">
        <v>2</v>
      </c>
      <c r="B82" s="154" t="s">
        <v>29</v>
      </c>
      <c r="C82" s="149">
        <f>+bendras!G383</f>
        <v>0</v>
      </c>
      <c r="D82" s="242">
        <f>+bendras!H383</f>
        <v>0</v>
      </c>
      <c r="E82" s="149">
        <f>+bendras!G392</f>
        <v>0</v>
      </c>
      <c r="F82" s="242">
        <f>+bendras!H392</f>
        <v>0</v>
      </c>
      <c r="G82" s="149">
        <f>+bendras!G401</f>
        <v>0</v>
      </c>
      <c r="H82" s="242">
        <f>+bendras!H401</f>
        <v>0</v>
      </c>
      <c r="I82" s="149">
        <f>+bendras!G410</f>
        <v>0</v>
      </c>
      <c r="J82" s="242">
        <f>+bendras!H410</f>
        <v>0</v>
      </c>
      <c r="K82" s="149">
        <f>+bendras!G419</f>
        <v>0</v>
      </c>
      <c r="L82" s="242">
        <f>+bendras!H419</f>
        <v>0</v>
      </c>
      <c r="M82" s="149">
        <f>+bendras!G428</f>
        <v>0</v>
      </c>
      <c r="N82" s="248">
        <f>+bendras!H428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+bendras!G384</f>
        <v>0</v>
      </c>
      <c r="D83" s="287">
        <f>+bendras!H384</f>
        <v>0</v>
      </c>
      <c r="E83" s="220">
        <f>+bendras!G393</f>
        <v>0</v>
      </c>
      <c r="F83" s="287">
        <f>+bendras!H393</f>
        <v>0</v>
      </c>
      <c r="G83" s="220">
        <f>+bendras!G402</f>
        <v>0</v>
      </c>
      <c r="H83" s="287">
        <f>+bendras!H402</f>
        <v>0</v>
      </c>
      <c r="I83" s="220">
        <f>+bendras!G411</f>
        <v>0</v>
      </c>
      <c r="J83" s="287">
        <f>+bendras!H411</f>
        <v>0</v>
      </c>
      <c r="K83" s="220">
        <f>+bendras!G420</f>
        <v>0</v>
      </c>
      <c r="L83" s="287">
        <f>+bendras!H420</f>
        <v>0</v>
      </c>
      <c r="M83" s="220">
        <f>+bendras!G429</f>
        <v>0</v>
      </c>
      <c r="N83" s="288">
        <f>+bendras!H429</f>
        <v>0</v>
      </c>
    </row>
    <row r="84" spans="1:14" ht="87.75" customHeight="1">
      <c r="A84" s="145" t="s">
        <v>3</v>
      </c>
      <c r="B84" s="146" t="s">
        <v>31</v>
      </c>
      <c r="C84" s="147">
        <f>+bendras!G385</f>
        <v>0</v>
      </c>
      <c r="D84" s="235">
        <f>+bendras!H385</f>
        <v>0</v>
      </c>
      <c r="E84" s="147">
        <f>+bendras!G394</f>
        <v>0</v>
      </c>
      <c r="F84" s="235">
        <f>+bendras!H394</f>
        <v>0</v>
      </c>
      <c r="G84" s="147">
        <f>+bendras!G403</f>
        <v>0</v>
      </c>
      <c r="H84" s="235">
        <f>+bendras!H403</f>
        <v>0</v>
      </c>
      <c r="I84" s="147">
        <f>+bendras!G412</f>
        <v>0</v>
      </c>
      <c r="J84" s="235">
        <f>+bendras!H412</f>
        <v>0</v>
      </c>
      <c r="K84" s="147">
        <f>+bendras!G421</f>
        <v>0</v>
      </c>
      <c r="L84" s="235">
        <f>+bendras!H421</f>
        <v>0</v>
      </c>
      <c r="M84" s="147">
        <f>+bendras!G430</f>
        <v>0</v>
      </c>
      <c r="N84" s="245">
        <f>+bendras!H430</f>
        <v>0</v>
      </c>
    </row>
    <row r="85" spans="1:14" ht="60.75" customHeight="1">
      <c r="A85" s="170" t="s">
        <v>4</v>
      </c>
      <c r="B85" s="173" t="s">
        <v>32</v>
      </c>
      <c r="C85" s="224">
        <f>+bendras!G386</f>
        <v>0</v>
      </c>
      <c r="D85" s="244">
        <f>+bendras!H386</f>
        <v>0</v>
      </c>
      <c r="E85" s="224">
        <f>+bendras!G395</f>
        <v>0</v>
      </c>
      <c r="F85" s="244">
        <f>+bendras!H395</f>
        <v>0</v>
      </c>
      <c r="G85" s="224">
        <f>+bendras!G404</f>
        <v>0</v>
      </c>
      <c r="H85" s="244">
        <f>+bendras!H404</f>
        <v>0</v>
      </c>
      <c r="I85" s="224">
        <f>+bendras!G413</f>
        <v>0</v>
      </c>
      <c r="J85" s="244">
        <f>+bendras!H413</f>
        <v>0</v>
      </c>
      <c r="K85" s="224">
        <f>+bendras!G422</f>
        <v>0</v>
      </c>
      <c r="L85" s="244">
        <f>+bendras!H422</f>
        <v>0</v>
      </c>
      <c r="M85" s="224">
        <f>+bendras!G431</f>
        <v>0</v>
      </c>
      <c r="N85" s="246">
        <f>+bendras!H431</f>
        <v>0</v>
      </c>
    </row>
    <row r="86" spans="1:14" ht="53.25" customHeight="1">
      <c r="A86" s="153" t="s">
        <v>5</v>
      </c>
      <c r="B86" s="154" t="s">
        <v>33</v>
      </c>
      <c r="C86" s="224">
        <f>+bendras!G387</f>
        <v>0</v>
      </c>
      <c r="D86" s="244">
        <f>+bendras!H387</f>
        <v>0</v>
      </c>
      <c r="E86" s="224">
        <f>+bendras!G396</f>
        <v>0</v>
      </c>
      <c r="F86" s="244">
        <f>+bendras!H396</f>
        <v>0</v>
      </c>
      <c r="G86" s="224">
        <f>+bendras!G405</f>
        <v>0</v>
      </c>
      <c r="H86" s="244">
        <f>+bendras!H405</f>
        <v>0</v>
      </c>
      <c r="I86" s="224">
        <f>+bendras!G414</f>
        <v>0</v>
      </c>
      <c r="J86" s="244">
        <f>+bendras!H414</f>
        <v>0</v>
      </c>
      <c r="K86" s="224">
        <f>+bendras!G423</f>
        <v>0</v>
      </c>
      <c r="L86" s="244">
        <f>+bendras!H423</f>
        <v>0</v>
      </c>
      <c r="M86" s="224">
        <f>+bendras!G432</f>
        <v>0</v>
      </c>
      <c r="N86" s="246">
        <f>+bendras!H432</f>
        <v>0</v>
      </c>
    </row>
    <row r="87" spans="1:14" ht="68.25" customHeight="1">
      <c r="A87" s="170" t="s">
        <v>6</v>
      </c>
      <c r="B87" s="189" t="s">
        <v>34</v>
      </c>
      <c r="C87" s="224">
        <f>+bendras!G389</f>
        <v>0</v>
      </c>
      <c r="D87" s="244">
        <f>+bendras!H389</f>
        <v>0</v>
      </c>
      <c r="E87" s="224">
        <f>+bendras!G398</f>
        <v>0</v>
      </c>
      <c r="F87" s="244">
        <f>+bendras!H398</f>
        <v>0</v>
      </c>
      <c r="G87" s="224">
        <f>+bendras!G407</f>
        <v>0</v>
      </c>
      <c r="H87" s="244">
        <f>+bendras!H407</f>
        <v>0</v>
      </c>
      <c r="I87" s="224">
        <f>+bendras!G416</f>
        <v>0</v>
      </c>
      <c r="J87" s="244">
        <f>+bendras!H416</f>
        <v>0</v>
      </c>
      <c r="K87" s="224" t="str">
        <f>+bendras!G424</f>
        <v>Nuo 18 val.
Pratybos
 SVEIKATOS MOKYMAS 
Pratybos lekt. D. Kitavičienė</v>
      </c>
      <c r="L87" s="244" t="str">
        <f>+bendras!H424</f>
        <v>308*</v>
      </c>
      <c r="M87" s="224">
        <f>+bendras!G433</f>
        <v>0</v>
      </c>
      <c r="N87" s="246">
        <f>+bendras!H433</f>
        <v>0</v>
      </c>
    </row>
    <row r="88" spans="1:14" ht="63" customHeight="1" thickBot="1">
      <c r="A88" s="176" t="s">
        <v>26</v>
      </c>
      <c r="B88" s="177" t="s">
        <v>35</v>
      </c>
      <c r="C88" s="228">
        <f>+bendras!G390</f>
        <v>0</v>
      </c>
      <c r="D88" s="257">
        <f>+bendras!H390</f>
        <v>0</v>
      </c>
      <c r="E88" s="228">
        <f>+bendras!G399</f>
        <v>0</v>
      </c>
      <c r="F88" s="231">
        <f>+bendras!H399</f>
        <v>0</v>
      </c>
      <c r="G88" s="228">
        <f>+bendras!G408</f>
        <v>0</v>
      </c>
      <c r="H88" s="257">
        <f>+bendras!H408</f>
        <v>0</v>
      </c>
      <c r="I88" s="228">
        <f>+bendras!G417</f>
        <v>0</v>
      </c>
      <c r="J88" s="257">
        <f>+bendras!H417</f>
        <v>0</v>
      </c>
      <c r="K88" s="224" t="str">
        <f>+bendras!G425</f>
        <v>Pratybos
 SVEIKATOS MOKYMAS 
Pratybos lekt. D. Kitavičienė</v>
      </c>
      <c r="L88" s="244" t="str">
        <f>+bendras!H425</f>
        <v>308*</v>
      </c>
      <c r="M88" s="228">
        <f>+bendras!G434</f>
        <v>0</v>
      </c>
      <c r="N88" s="81">
        <f>+bendras!H434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+bendras!A435</f>
        <v>PIRMADIENIS</v>
      </c>
      <c r="D90" s="144">
        <f>+bendras!B435</f>
        <v>44494</v>
      </c>
      <c r="E90" s="142" t="str">
        <f>+bendras!A444</f>
        <v>ANTRADIENIS</v>
      </c>
      <c r="F90" s="144">
        <f>+bendras!B444</f>
        <v>44495</v>
      </c>
      <c r="G90" s="142" t="str">
        <f>+bendras!A453</f>
        <v>TREČIADIENIS</v>
      </c>
      <c r="H90" s="144">
        <f>+bendras!B453</f>
        <v>44496</v>
      </c>
      <c r="I90" s="142" t="str">
        <f>+bendras!A462</f>
        <v>KETVIRTADIENIS</v>
      </c>
      <c r="J90" s="144">
        <f>+bendras!B462</f>
        <v>44497</v>
      </c>
      <c r="K90" s="142" t="str">
        <f>+bendras!A471</f>
        <v>PENKTADIENIS</v>
      </c>
      <c r="L90" s="144">
        <f>+bendras!B471</f>
        <v>44498</v>
      </c>
      <c r="M90" s="142" t="str">
        <f>+bendras!A480</f>
        <v>ŠEŠTADIENIS</v>
      </c>
      <c r="N90" s="144">
        <f>+bendras!B480</f>
        <v>44499</v>
      </c>
    </row>
    <row r="91" spans="1:14" ht="53.25" customHeight="1">
      <c r="A91" s="145" t="s">
        <v>1</v>
      </c>
      <c r="B91" s="146" t="s">
        <v>28</v>
      </c>
      <c r="C91" s="147">
        <f>+bendras!G435</f>
        <v>0</v>
      </c>
      <c r="D91" s="195">
        <f>+bendras!H435</f>
        <v>0</v>
      </c>
      <c r="E91" s="147">
        <f>+bendras!G444</f>
        <v>0</v>
      </c>
      <c r="F91" s="195">
        <f>+bendras!H444</f>
        <v>0</v>
      </c>
      <c r="G91" s="147">
        <f>+bendras!G453</f>
        <v>0</v>
      </c>
      <c r="H91" s="195">
        <f>+bendras!H453</f>
        <v>0</v>
      </c>
      <c r="I91" s="147">
        <f>+bendras!G462</f>
        <v>0</v>
      </c>
      <c r="J91" s="195">
        <f>+bendras!H462</f>
        <v>0</v>
      </c>
      <c r="K91" s="147">
        <f>+bendras!G471</f>
        <v>0</v>
      </c>
      <c r="L91" s="195">
        <f>+bendras!H471</f>
        <v>0</v>
      </c>
      <c r="M91" s="147">
        <f>+bendras!G480</f>
        <v>0</v>
      </c>
      <c r="N91" s="151">
        <f>+bendras!H480</f>
        <v>0</v>
      </c>
    </row>
    <row r="92" spans="1:14" ht="61.5" customHeight="1" thickBot="1">
      <c r="A92" s="153" t="s">
        <v>2</v>
      </c>
      <c r="B92" s="154" t="s">
        <v>29</v>
      </c>
      <c r="C92" s="149">
        <f>+bendras!G436</f>
        <v>0</v>
      </c>
      <c r="D92" s="242">
        <f>+bendras!H436</f>
        <v>0</v>
      </c>
      <c r="E92" s="149">
        <f>+bendras!G445</f>
        <v>0</v>
      </c>
      <c r="F92" s="242">
        <f>+bendras!H445</f>
        <v>0</v>
      </c>
      <c r="G92" s="149">
        <f>+bendras!G454</f>
        <v>0</v>
      </c>
      <c r="H92" s="242">
        <f>+bendras!H454</f>
        <v>0</v>
      </c>
      <c r="I92" s="149">
        <f>+bendras!G463</f>
        <v>0</v>
      </c>
      <c r="J92" s="242">
        <f>+bendras!H463</f>
        <v>0</v>
      </c>
      <c r="K92" s="149">
        <f>+bendras!G472</f>
        <v>0</v>
      </c>
      <c r="L92" s="242">
        <f>+bendras!H472</f>
        <v>0</v>
      </c>
      <c r="M92" s="149">
        <f>+bendras!G481</f>
        <v>0</v>
      </c>
      <c r="N92" s="248">
        <f>+bendras!H481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+bendras!G437</f>
        <v>0</v>
      </c>
      <c r="D93" s="287">
        <f>+bendras!H437</f>
        <v>0</v>
      </c>
      <c r="E93" s="220">
        <f>+bendras!G446</f>
        <v>0</v>
      </c>
      <c r="F93" s="287">
        <f>+bendras!H446</f>
        <v>0</v>
      </c>
      <c r="G93" s="220">
        <f>+bendras!G455</f>
        <v>0</v>
      </c>
      <c r="H93" s="287">
        <f>+bendras!H455</f>
        <v>0</v>
      </c>
      <c r="I93" s="220">
        <f>+bendras!G464</f>
        <v>0</v>
      </c>
      <c r="J93" s="287">
        <f>+bendras!H464</f>
        <v>0</v>
      </c>
      <c r="K93" s="220">
        <f>+bendras!G473</f>
        <v>0</v>
      </c>
      <c r="L93" s="287">
        <f>+bendras!H473</f>
        <v>0</v>
      </c>
      <c r="M93" s="220">
        <f>+bendras!G482</f>
        <v>0</v>
      </c>
      <c r="N93" s="288">
        <f>+bendras!H482</f>
        <v>0</v>
      </c>
    </row>
    <row r="94" spans="1:14" ht="89.25" customHeight="1">
      <c r="A94" s="145" t="s">
        <v>3</v>
      </c>
      <c r="B94" s="146" t="s">
        <v>31</v>
      </c>
      <c r="C94" s="147">
        <f>+bendras!G438</f>
        <v>0</v>
      </c>
      <c r="D94" s="235">
        <f>+bendras!H438</f>
        <v>0</v>
      </c>
      <c r="E94" s="147">
        <f>+bendras!G447</f>
        <v>0</v>
      </c>
      <c r="F94" s="235">
        <f>+bendras!H447</f>
        <v>0</v>
      </c>
      <c r="G94" s="147">
        <f>+bendras!G456</f>
        <v>0</v>
      </c>
      <c r="H94" s="235">
        <f>+bendras!H456</f>
        <v>0</v>
      </c>
      <c r="I94" s="147">
        <f>+bendras!G465</f>
        <v>0</v>
      </c>
      <c r="J94" s="235">
        <f>+bendras!H465</f>
        <v>0</v>
      </c>
      <c r="K94" s="147">
        <f>+bendras!G474</f>
        <v>0</v>
      </c>
      <c r="L94" s="235">
        <f>+bendras!H474</f>
        <v>0</v>
      </c>
      <c r="M94" s="147">
        <f>+bendras!G483</f>
        <v>0</v>
      </c>
      <c r="N94" s="245">
        <f>+bendras!H483</f>
        <v>0</v>
      </c>
    </row>
    <row r="95" spans="1:14" ht="55.5" customHeight="1">
      <c r="A95" s="170" t="s">
        <v>4</v>
      </c>
      <c r="B95" s="173" t="s">
        <v>32</v>
      </c>
      <c r="C95" s="224">
        <f>+bendras!G439</f>
        <v>0</v>
      </c>
      <c r="D95" s="244">
        <f>+bendras!H439</f>
        <v>0</v>
      </c>
      <c r="E95" s="224">
        <f>+bendras!G448</f>
        <v>0</v>
      </c>
      <c r="F95" s="244">
        <f>+bendras!H448</f>
        <v>0</v>
      </c>
      <c r="G95" s="224">
        <f>+bendras!G457</f>
        <v>0</v>
      </c>
      <c r="H95" s="244">
        <f>+bendras!H457</f>
        <v>0</v>
      </c>
      <c r="I95" s="224">
        <f>+bendras!G466</f>
        <v>0</v>
      </c>
      <c r="J95" s="244">
        <f>+bendras!H466</f>
        <v>0</v>
      </c>
      <c r="K95" s="224">
        <f>+bendras!G475</f>
        <v>0</v>
      </c>
      <c r="L95" s="244">
        <f>+bendras!H475</f>
        <v>0</v>
      </c>
      <c r="M95" s="224">
        <f>+bendras!G484</f>
        <v>0</v>
      </c>
      <c r="N95" s="246">
        <f>+bendras!H484</f>
        <v>0</v>
      </c>
    </row>
    <row r="96" spans="1:14" ht="57" customHeight="1">
      <c r="A96" s="153" t="s">
        <v>5</v>
      </c>
      <c r="B96" s="154" t="s">
        <v>33</v>
      </c>
      <c r="C96" s="224">
        <f>+bendras!G440</f>
        <v>0</v>
      </c>
      <c r="D96" s="244">
        <f>+bendras!H440</f>
        <v>0</v>
      </c>
      <c r="E96" s="224">
        <f>+bendras!G449</f>
        <v>0</v>
      </c>
      <c r="F96" s="244">
        <f>+bendras!H449</f>
        <v>0</v>
      </c>
      <c r="G96" s="224">
        <f>+bendras!G458</f>
        <v>0</v>
      </c>
      <c r="H96" s="244">
        <f>+bendras!H458</f>
        <v>0</v>
      </c>
      <c r="I96" s="224">
        <f>+bendras!G467</f>
        <v>0</v>
      </c>
      <c r="J96" s="244">
        <f>+bendras!H467</f>
        <v>0</v>
      </c>
      <c r="K96" s="224">
        <f>+bendras!G476</f>
        <v>0</v>
      </c>
      <c r="L96" s="244">
        <f>+bendras!H476</f>
        <v>0</v>
      </c>
      <c r="M96" s="224">
        <f>+bendras!G485</f>
        <v>0</v>
      </c>
      <c r="N96" s="246">
        <f>+bendras!H485</f>
        <v>0</v>
      </c>
    </row>
    <row r="97" spans="1:14" ht="36.75" customHeight="1">
      <c r="A97" s="170" t="s">
        <v>6</v>
      </c>
      <c r="B97" s="189" t="s">
        <v>34</v>
      </c>
      <c r="C97" s="224">
        <f>+bendras!G442</f>
        <v>0</v>
      </c>
      <c r="D97" s="244">
        <f>+bendras!H442</f>
        <v>0</v>
      </c>
      <c r="E97" s="224">
        <f>+bendras!G451</f>
        <v>0</v>
      </c>
      <c r="F97" s="244">
        <f>+bendras!H451</f>
        <v>0</v>
      </c>
      <c r="G97" s="224">
        <f>+bendras!G460</f>
        <v>0</v>
      </c>
      <c r="H97" s="244">
        <f>+bendras!H460</f>
        <v>0</v>
      </c>
      <c r="I97" s="224">
        <f>+bendras!G469</f>
        <v>0</v>
      </c>
      <c r="J97" s="244">
        <f>+bendras!H469</f>
        <v>0</v>
      </c>
      <c r="K97" s="224">
        <f>+bendras!G478</f>
        <v>0</v>
      </c>
      <c r="L97" s="244">
        <f>+bendras!H478</f>
        <v>0</v>
      </c>
      <c r="M97" s="224">
        <f>+bendras!G486</f>
        <v>0</v>
      </c>
      <c r="N97" s="246">
        <f>+bendras!H486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+bendras!G443</f>
        <v>0</v>
      </c>
      <c r="D98" s="257">
        <f>+bendras!H443</f>
        <v>0</v>
      </c>
      <c r="E98" s="224">
        <f>+bendras!G452</f>
        <v>0</v>
      </c>
      <c r="F98" s="231">
        <f>+bendras!H452</f>
        <v>0</v>
      </c>
      <c r="G98" s="228">
        <f>+bendras!G461</f>
        <v>0</v>
      </c>
      <c r="H98" s="257">
        <f>+bendras!H461</f>
        <v>0</v>
      </c>
      <c r="I98" s="228">
        <f>+bendras!G470</f>
        <v>0</v>
      </c>
      <c r="J98" s="257">
        <f>+bendras!H470</f>
        <v>0</v>
      </c>
      <c r="K98" s="228">
        <f>+bendras!G479</f>
        <v>0</v>
      </c>
      <c r="L98" s="257">
        <f>+bendras!H479</f>
        <v>0</v>
      </c>
      <c r="M98" s="228">
        <f>+bendras!G487</f>
        <v>0</v>
      </c>
      <c r="N98" s="81">
        <f>+bendras!H487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rowBreaks count="4" manualBreakCount="4">
    <brk id="28" max="255" man="1"/>
    <brk id="48" max="48" man="1"/>
    <brk id="68" max="48" man="1"/>
    <brk id="88" max="48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W98"/>
  <sheetViews>
    <sheetView showZeros="0" view="pageBreakPreview" zoomScale="60" zoomScaleNormal="60" workbookViewId="0" topLeftCell="A28">
      <selection activeCell="C100" sqref="C100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3.7109375" style="4" customWidth="1"/>
    <col min="5" max="5" width="30.7109375" style="1" customWidth="1"/>
    <col min="6" max="6" width="13.00390625" style="4" customWidth="1"/>
    <col min="7" max="7" width="30.7109375" style="1" customWidth="1"/>
    <col min="8" max="8" width="12.8515625" style="4" customWidth="1"/>
    <col min="9" max="9" width="34.00390625" style="1" customWidth="1"/>
    <col min="10" max="10" width="12.7109375" style="4" customWidth="1"/>
    <col min="11" max="11" width="30.7109375" style="1" customWidth="1"/>
    <col min="12" max="12" width="12.281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3"/>
      <c r="H1" s="12"/>
      <c r="J1" s="12"/>
    </row>
    <row r="2" spans="1:14" s="5" customFormat="1" ht="13.5" customHeight="1">
      <c r="A2" s="132"/>
      <c r="B2" s="132"/>
      <c r="C2" s="132"/>
      <c r="D2" s="132"/>
      <c r="E2" s="132"/>
      <c r="F2" s="133"/>
      <c r="G2" s="132"/>
      <c r="H2" s="133"/>
      <c r="I2" s="132"/>
      <c r="J2" s="133"/>
      <c r="K2" s="132"/>
      <c r="L2" s="132"/>
      <c r="M2" s="132"/>
      <c r="N2" s="132"/>
    </row>
    <row r="3" spans="1:14" s="5" customFormat="1" ht="14.25">
      <c r="A3" s="518" t="s">
        <v>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</row>
    <row r="4" spans="1:14" s="5" customFormat="1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2"/>
      <c r="L4" s="132"/>
      <c r="M4" s="132"/>
      <c r="N4" s="132"/>
    </row>
    <row r="5" spans="1:14" s="5" customFormat="1" ht="39.75" customHeight="1">
      <c r="A5" s="519" t="s">
        <v>42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s="5" customFormat="1" ht="9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2"/>
      <c r="L6" s="132"/>
      <c r="M6" s="136"/>
      <c r="N6" s="132"/>
    </row>
    <row r="7" spans="1:14" s="5" customFormat="1" ht="21" customHeight="1">
      <c r="A7" s="520" t="s">
        <v>15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</row>
    <row r="8" spans="1:14" s="68" customFormat="1" ht="15">
      <c r="A8" s="137"/>
      <c r="B8" s="69"/>
      <c r="C8" s="137"/>
      <c r="D8" s="138"/>
      <c r="E8" s="137"/>
      <c r="F8" s="139"/>
      <c r="G8" s="137"/>
      <c r="H8" s="139"/>
      <c r="I8" s="137"/>
      <c r="J8" s="139"/>
      <c r="K8" s="137"/>
      <c r="L8" s="139"/>
      <c r="M8" s="137"/>
      <c r="N8" s="137"/>
    </row>
    <row r="9" spans="1:14" ht="15.75" thickBot="1">
      <c r="A9" s="137"/>
      <c r="B9" s="137"/>
      <c r="C9" s="137"/>
      <c r="D9" s="139"/>
      <c r="E9" s="137"/>
      <c r="F9" s="139"/>
      <c r="G9" s="137"/>
      <c r="H9" s="139"/>
      <c r="I9" s="137"/>
      <c r="J9" s="139"/>
      <c r="K9" s="137"/>
      <c r="L9" s="139"/>
      <c r="M9" s="137"/>
      <c r="N9" s="137"/>
    </row>
    <row r="10" spans="1:14" ht="36.75" customHeight="1" thickBot="1">
      <c r="A10" s="140" t="s">
        <v>23</v>
      </c>
      <c r="B10" s="141" t="s">
        <v>24</v>
      </c>
      <c r="C10" s="142" t="str">
        <f>+bendras!A10</f>
        <v>PIRMADIENIS</v>
      </c>
      <c r="D10" s="143">
        <f>+bendras!B10</f>
        <v>44438</v>
      </c>
      <c r="E10" s="142" t="str">
        <f>+bendras!A19</f>
        <v>ANTRADIENIS</v>
      </c>
      <c r="F10" s="144">
        <f>+bendras!B19</f>
        <v>44439</v>
      </c>
      <c r="G10" s="142" t="str">
        <f>+bendras!A28</f>
        <v>TREČIADIENIS</v>
      </c>
      <c r="H10" s="144">
        <f>+bendras!B28</f>
        <v>44440</v>
      </c>
      <c r="I10" s="142" t="str">
        <f>+bendras!A37</f>
        <v>KETVIRTADIENIS</v>
      </c>
      <c r="J10" s="144">
        <f>+bendras!B37</f>
        <v>44441</v>
      </c>
      <c r="K10" s="142" t="str">
        <f>+bendras!A46</f>
        <v>PENKTADIENIS</v>
      </c>
      <c r="L10" s="144">
        <f>+bendras!B46</f>
        <v>44442</v>
      </c>
      <c r="M10" s="142" t="str">
        <f>+bendras!A55</f>
        <v>ŠEŠTADIENIS</v>
      </c>
      <c r="N10" s="144">
        <f>+bendras!B55</f>
        <v>44443</v>
      </c>
    </row>
    <row r="11" spans="1:14" ht="81" customHeight="1">
      <c r="A11" s="145" t="s">
        <v>1</v>
      </c>
      <c r="B11" s="146" t="s">
        <v>28</v>
      </c>
      <c r="C11" s="147">
        <f>+bendras!I10</f>
        <v>0</v>
      </c>
      <c r="D11" s="148">
        <f>+bendras!J10</f>
        <v>0</v>
      </c>
      <c r="E11" s="149">
        <f>+bendras!I19</f>
        <v>0</v>
      </c>
      <c r="F11" s="150">
        <f>+bendras!J19</f>
        <v>0</v>
      </c>
      <c r="G11" s="147">
        <f>+bendras!I28</f>
        <v>0</v>
      </c>
      <c r="H11" s="151">
        <f>+bendras!J28</f>
        <v>0</v>
      </c>
      <c r="I11" s="149">
        <f>+bendras!I37</f>
        <v>0</v>
      </c>
      <c r="J11" s="151">
        <f>+bendras!J37</f>
        <v>0</v>
      </c>
      <c r="K11" s="147">
        <f>+bendras!I46</f>
        <v>0</v>
      </c>
      <c r="L11" s="151">
        <f>+bendras!J46</f>
        <v>0</v>
      </c>
      <c r="M11" s="152">
        <f>+bendras!I55</f>
        <v>0</v>
      </c>
      <c r="N11" s="148">
        <f>+bendras!J55</f>
        <v>0</v>
      </c>
    </row>
    <row r="12" spans="1:14" ht="103.5" customHeight="1" thickBot="1">
      <c r="A12" s="153" t="s">
        <v>2</v>
      </c>
      <c r="B12" s="154" t="s">
        <v>29</v>
      </c>
      <c r="C12" s="155">
        <f>+bendras!I11</f>
        <v>0</v>
      </c>
      <c r="D12" s="249">
        <f>+bendras!J11</f>
        <v>0</v>
      </c>
      <c r="E12" s="157">
        <f>+bendras!I20</f>
        <v>0</v>
      </c>
      <c r="F12" s="234">
        <f>+bendras!J20</f>
        <v>0</v>
      </c>
      <c r="G12" s="155">
        <f>+bendras!I29</f>
        <v>0</v>
      </c>
      <c r="H12" s="234">
        <f>+bendras!J29</f>
        <v>0</v>
      </c>
      <c r="I12" s="155">
        <f>+bendras!I38</f>
        <v>0</v>
      </c>
      <c r="J12" s="234">
        <f>+bendras!J38</f>
        <v>0</v>
      </c>
      <c r="K12" s="155">
        <f>+bendras!I47</f>
        <v>0</v>
      </c>
      <c r="L12" s="234">
        <f>+bendras!J47</f>
        <v>0</v>
      </c>
      <c r="M12" s="159">
        <f>+bendras!I56</f>
        <v>0</v>
      </c>
      <c r="N12" s="249">
        <f>+bendras!J56</f>
        <v>0</v>
      </c>
    </row>
    <row r="13" spans="1:14" ht="20.25" customHeight="1" thickBot="1">
      <c r="A13" s="160" t="s">
        <v>25</v>
      </c>
      <c r="B13" s="161" t="s">
        <v>30</v>
      </c>
      <c r="C13" s="301">
        <f>+bendras!I12</f>
        <v>0</v>
      </c>
      <c r="D13" s="291">
        <f>+bendras!J12</f>
        <v>0</v>
      </c>
      <c r="E13" s="162">
        <f>+bendras!I21</f>
        <v>0</v>
      </c>
      <c r="F13" s="165">
        <f>+bendras!J21</f>
        <v>0</v>
      </c>
      <c r="G13" s="162">
        <f>+bendras!I30</f>
        <v>0</v>
      </c>
      <c r="H13" s="165">
        <f>+bendras!J30</f>
        <v>0</v>
      </c>
      <c r="I13" s="162">
        <f>+bendras!I39</f>
        <v>0</v>
      </c>
      <c r="J13" s="165">
        <f>+bendras!J39</f>
        <v>0</v>
      </c>
      <c r="K13" s="162">
        <f>+bendras!I48</f>
        <v>0</v>
      </c>
      <c r="L13" s="165">
        <f>+bendras!J48</f>
        <v>0</v>
      </c>
      <c r="M13" s="166">
        <f>+bendras!I57</f>
        <v>0</v>
      </c>
      <c r="N13" s="291">
        <f>+bendras!J57</f>
        <v>0</v>
      </c>
    </row>
    <row r="14" spans="1:14" ht="81" customHeight="1">
      <c r="A14" s="145" t="s">
        <v>3</v>
      </c>
      <c r="B14" s="146" t="s">
        <v>31</v>
      </c>
      <c r="C14" s="167">
        <f>+bendras!I13</f>
        <v>0</v>
      </c>
      <c r="D14" s="254">
        <f>+bendras!J13</f>
        <v>0</v>
      </c>
      <c r="E14" s="167">
        <f>+bendras!I22</f>
        <v>0</v>
      </c>
      <c r="F14" s="251">
        <f>+bendras!J22</f>
        <v>0</v>
      </c>
      <c r="G14" s="167">
        <f>+bendras!I31</f>
        <v>0</v>
      </c>
      <c r="H14" s="251">
        <f>+bendras!J31</f>
        <v>0</v>
      </c>
      <c r="I14" s="149">
        <f>+bendras!I40</f>
        <v>0</v>
      </c>
      <c r="J14" s="248">
        <f>+bendras!J40</f>
        <v>0</v>
      </c>
      <c r="K14" s="167" t="str">
        <f>+bendras!I49</f>
        <v>Pratybos
CHIRURGINĖ SLAUGA
lekt. R. Matonis</v>
      </c>
      <c r="L14" s="251" t="str">
        <f>+bendras!J49</f>
        <v>313</v>
      </c>
      <c r="M14" s="167">
        <f>+bendras!I58</f>
        <v>0</v>
      </c>
      <c r="N14" s="254">
        <f>+bendras!J58</f>
        <v>0</v>
      </c>
    </row>
    <row r="15" spans="1:14" ht="57" customHeight="1">
      <c r="A15" s="170" t="s">
        <v>4</v>
      </c>
      <c r="B15" s="154" t="s">
        <v>32</v>
      </c>
      <c r="C15" s="167">
        <f>+bendras!I14</f>
        <v>0</v>
      </c>
      <c r="D15" s="254">
        <f>+bendras!J14</f>
        <v>0</v>
      </c>
      <c r="E15" s="171">
        <f>+bendras!I23</f>
        <v>0</v>
      </c>
      <c r="F15" s="251">
        <f>+bendras!J23</f>
        <v>0</v>
      </c>
      <c r="G15" s="167">
        <f>+bendras!I32</f>
        <v>0</v>
      </c>
      <c r="H15" s="251">
        <f>+bendras!J32</f>
        <v>0</v>
      </c>
      <c r="I15" s="167">
        <f>+bendras!I41</f>
        <v>0</v>
      </c>
      <c r="J15" s="251">
        <f>+bendras!J41</f>
        <v>0</v>
      </c>
      <c r="K15" s="167" t="str">
        <f>+bendras!I50</f>
        <v>Pratybos
CHIRURGINĖ SLAUGA
lekt. R. Matonis</v>
      </c>
      <c r="L15" s="251" t="str">
        <f>+bendras!J50</f>
        <v>313</v>
      </c>
      <c r="M15" s="171">
        <f>+bendras!I59</f>
        <v>0</v>
      </c>
      <c r="N15" s="254">
        <f>+bendras!J59</f>
        <v>0</v>
      </c>
    </row>
    <row r="16" spans="1:14" ht="58.5" customHeight="1">
      <c r="A16" s="172" t="s">
        <v>5</v>
      </c>
      <c r="B16" s="173" t="s">
        <v>33</v>
      </c>
      <c r="C16" s="167">
        <f>+bendras!I15</f>
        <v>0</v>
      </c>
      <c r="D16" s="254">
        <f>+bendras!J15</f>
        <v>0</v>
      </c>
      <c r="E16" s="171">
        <f>+bendras!I24</f>
        <v>0</v>
      </c>
      <c r="F16" s="251">
        <f>+bendras!J24</f>
        <v>0</v>
      </c>
      <c r="G16" s="167" t="str">
        <f>+bendras!I33</f>
        <v>Nuo 16.30 val. Teorija
MEDICINOS STATISTIKA
lekt. J. Katkauskaitė</v>
      </c>
      <c r="H16" s="251" t="str">
        <f>+bendras!J33</f>
        <v>MS Teams</v>
      </c>
      <c r="I16" s="167" t="str">
        <f>+bendras!I42</f>
        <v>Nuo 16 val. Teorija
CHIRURGINĖ SLAUGA
lekt. R. Matonis</v>
      </c>
      <c r="J16" s="251" t="str">
        <f>+bendras!J42</f>
        <v>302*</v>
      </c>
      <c r="K16" s="167">
        <f>+bendras!I51</f>
        <v>0</v>
      </c>
      <c r="L16" s="251">
        <f>+bendras!J51</f>
        <v>0</v>
      </c>
      <c r="M16" s="171">
        <f>+bendras!I60</f>
        <v>0</v>
      </c>
      <c r="N16" s="236">
        <f>+bendras!J60</f>
        <v>0</v>
      </c>
    </row>
    <row r="17" spans="1:49" s="87" customFormat="1" ht="60.75" customHeight="1">
      <c r="A17" s="175" t="s">
        <v>6</v>
      </c>
      <c r="B17" s="173" t="s">
        <v>34</v>
      </c>
      <c r="C17" s="167">
        <f>+bendras!I16</f>
        <v>0</v>
      </c>
      <c r="D17" s="254">
        <f>+bendras!J16</f>
        <v>0</v>
      </c>
      <c r="E17" s="171">
        <f>+bendras!I25</f>
        <v>0</v>
      </c>
      <c r="F17" s="251">
        <f>+bendras!J25</f>
        <v>0</v>
      </c>
      <c r="G17" s="167" t="str">
        <f>+bendras!I34</f>
        <v>Teorija
MEDICINOS STATISTIKA
lekt. J. Katkauskaitė</v>
      </c>
      <c r="H17" s="251" t="str">
        <f>+bendras!J34</f>
        <v>MS Teams</v>
      </c>
      <c r="I17" s="167" t="str">
        <f>+bendras!I43</f>
        <v>Teorija
CHIRURGINĖ SLAUGA
lekt. R. Matonis</v>
      </c>
      <c r="J17" s="251" t="str">
        <f>+bendras!J43</f>
        <v>302*</v>
      </c>
      <c r="K17" s="167">
        <f>+bendras!I52</f>
        <v>0</v>
      </c>
      <c r="L17" s="251">
        <f>+bendras!J52</f>
        <v>0</v>
      </c>
      <c r="M17" s="171">
        <f>+bendras!I61</f>
        <v>0</v>
      </c>
      <c r="N17" s="236">
        <f>+bendras!J61</f>
        <v>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14" s="75" customFormat="1" ht="53.25" customHeight="1" thickBot="1">
      <c r="A18" s="176" t="s">
        <v>26</v>
      </c>
      <c r="B18" s="177" t="s">
        <v>35</v>
      </c>
      <c r="C18" s="178">
        <f>+bendras!I17</f>
        <v>0</v>
      </c>
      <c r="D18" s="292">
        <f>+bendras!J17</f>
        <v>0</v>
      </c>
      <c r="E18" s="180">
        <f>+bendras!I26</f>
        <v>0</v>
      </c>
      <c r="F18" s="252">
        <f>+bendras!J26</f>
        <v>0</v>
      </c>
      <c r="G18" s="178">
        <f>+bendras!I35</f>
        <v>0</v>
      </c>
      <c r="H18" s="252">
        <f>+bendras!J35</f>
        <v>0</v>
      </c>
      <c r="I18" s="178">
        <f>+bendras!I44</f>
        <v>0</v>
      </c>
      <c r="J18" s="252">
        <f>+bendras!J44</f>
        <v>0</v>
      </c>
      <c r="K18" s="178">
        <f>+bendras!I53</f>
        <v>0</v>
      </c>
      <c r="L18" s="252">
        <f>+bendras!J53</f>
        <v>0</v>
      </c>
      <c r="M18" s="180">
        <f>+bendras!I62</f>
        <v>0</v>
      </c>
      <c r="N18" s="292">
        <f>+bendras!J62</f>
        <v>0</v>
      </c>
    </row>
    <row r="19" spans="1:48" s="2" customFormat="1" ht="49.5" customHeight="1" thickBot="1">
      <c r="A19" s="182"/>
      <c r="B19" s="183"/>
      <c r="C19" s="184"/>
      <c r="D19" s="184"/>
      <c r="E19" s="74"/>
      <c r="F19" s="74"/>
      <c r="G19" s="74"/>
      <c r="H19" s="74"/>
      <c r="I19" s="74"/>
      <c r="J19" s="74"/>
      <c r="K19" s="74"/>
      <c r="L19" s="74"/>
      <c r="M19" s="74"/>
      <c r="N19" s="7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140" t="s">
        <v>23</v>
      </c>
      <c r="B20" s="185" t="s">
        <v>24</v>
      </c>
      <c r="C20" s="142" t="str">
        <f>+bendras!A64</f>
        <v>PIRMADIENIS</v>
      </c>
      <c r="D20" s="144">
        <f>+bendras!B64</f>
        <v>44445</v>
      </c>
      <c r="E20" s="247" t="str">
        <f>+bendras!A73</f>
        <v>ANTRADIENIS</v>
      </c>
      <c r="F20" s="238">
        <f>+bendras!B73</f>
        <v>44446</v>
      </c>
      <c r="G20" s="142" t="str">
        <f>+bendras!A82</f>
        <v>TREČIADIENIS</v>
      </c>
      <c r="H20" s="144">
        <f>+bendras!B82</f>
        <v>44447</v>
      </c>
      <c r="I20" s="142" t="str">
        <f>+bendras!A91</f>
        <v>KETVIRTADIENIS</v>
      </c>
      <c r="J20" s="144">
        <f>+bendras!B91</f>
        <v>44448</v>
      </c>
      <c r="K20" s="142" t="str">
        <f>+bendras!A100</f>
        <v>PENKTADIENIS</v>
      </c>
      <c r="L20" s="144">
        <f>+bendras!B100</f>
        <v>44449</v>
      </c>
      <c r="M20" s="142" t="str">
        <f>+bendras!A109</f>
        <v>ŠEŠTADIENIS</v>
      </c>
      <c r="N20" s="144">
        <f>+bendras!B109</f>
        <v>44450</v>
      </c>
    </row>
    <row r="21" spans="1:14" ht="78" customHeight="1">
      <c r="A21" s="145" t="s">
        <v>1</v>
      </c>
      <c r="B21" s="186" t="s">
        <v>28</v>
      </c>
      <c r="C21" s="149">
        <f>+bendras!I64</f>
        <v>0</v>
      </c>
      <c r="D21" s="150">
        <f>bendras!J64</f>
        <v>0</v>
      </c>
      <c r="E21" s="242">
        <f>+bendras!I73</f>
        <v>0</v>
      </c>
      <c r="F21" s="248">
        <f>+bendras!J73</f>
        <v>0</v>
      </c>
      <c r="G21" s="149">
        <f>+bendras!I82</f>
        <v>0</v>
      </c>
      <c r="H21" s="150">
        <f>+bendras!J82</f>
        <v>0</v>
      </c>
      <c r="I21" s="149">
        <f>+bendras!I91</f>
        <v>0</v>
      </c>
      <c r="J21" s="150">
        <f>+bendras!J91</f>
        <v>0</v>
      </c>
      <c r="K21" s="149">
        <f>+bendras!I100</f>
        <v>0</v>
      </c>
      <c r="L21" s="150">
        <f>+bendras!J100</f>
        <v>0</v>
      </c>
      <c r="M21" s="149">
        <f>+bendras!I109</f>
        <v>0</v>
      </c>
      <c r="N21" s="150">
        <f>+bendras!J109</f>
        <v>0</v>
      </c>
    </row>
    <row r="22" spans="1:14" ht="17.25" thickBot="1">
      <c r="A22" s="153" t="s">
        <v>2</v>
      </c>
      <c r="B22" s="187" t="s">
        <v>29</v>
      </c>
      <c r="C22" s="155">
        <f>+bendras!I65</f>
        <v>0</v>
      </c>
      <c r="D22" s="234">
        <f>bendras!J65</f>
        <v>0</v>
      </c>
      <c r="E22" s="240">
        <f>+bendras!I74</f>
        <v>0</v>
      </c>
      <c r="F22" s="234">
        <f>+bendras!J74</f>
        <v>0</v>
      </c>
      <c r="G22" s="155">
        <f>+bendras!I83</f>
        <v>0</v>
      </c>
      <c r="H22" s="234">
        <f>+bendras!J83</f>
        <v>0</v>
      </c>
      <c r="I22" s="155">
        <f>+bendras!I92</f>
        <v>0</v>
      </c>
      <c r="J22" s="234">
        <f>+bendras!J92</f>
        <v>0</v>
      </c>
      <c r="K22" s="155">
        <f>+bendras!I101</f>
        <v>0</v>
      </c>
      <c r="L22" s="234">
        <f>+bendras!J101</f>
        <v>0</v>
      </c>
      <c r="M22" s="155">
        <f>+bendras!I110</f>
        <v>0</v>
      </c>
      <c r="N22" s="234">
        <f>+bendras!J110</f>
        <v>0</v>
      </c>
    </row>
    <row r="23" spans="1:14" ht="21.75" customHeight="1" thickBot="1">
      <c r="A23" s="160" t="s">
        <v>25</v>
      </c>
      <c r="B23" s="188" t="s">
        <v>30</v>
      </c>
      <c r="C23" s="162">
        <f>+bendras!I66</f>
        <v>0</v>
      </c>
      <c r="D23" s="165">
        <f>bendras!J66</f>
        <v>0</v>
      </c>
      <c r="E23" s="283">
        <f>+bendras!I75</f>
        <v>0</v>
      </c>
      <c r="F23" s="293">
        <f>+bendras!J75</f>
        <v>0</v>
      </c>
      <c r="G23" s="162">
        <f>+bendras!I84</f>
        <v>0</v>
      </c>
      <c r="H23" s="165">
        <f>+bendras!J84</f>
        <v>0</v>
      </c>
      <c r="I23" s="162">
        <f>+bendras!I93</f>
        <v>0</v>
      </c>
      <c r="J23" s="165">
        <f>+bendras!J93</f>
        <v>0</v>
      </c>
      <c r="K23" s="162">
        <f>+bendras!I102</f>
        <v>0</v>
      </c>
      <c r="L23" s="165">
        <f>+bendras!J102</f>
        <v>0</v>
      </c>
      <c r="M23" s="162">
        <f>+bendras!I111</f>
        <v>0</v>
      </c>
      <c r="N23" s="165">
        <f>+bendras!J111</f>
        <v>0</v>
      </c>
    </row>
    <row r="24" spans="1:14" ht="72" customHeight="1">
      <c r="A24" s="145" t="s">
        <v>3</v>
      </c>
      <c r="B24" s="186" t="s">
        <v>31</v>
      </c>
      <c r="C24" s="167">
        <f>+bendras!I67</f>
        <v>0</v>
      </c>
      <c r="D24" s="251">
        <f>bendras!J67</f>
        <v>0</v>
      </c>
      <c r="E24" s="242">
        <f>+bendras!I76</f>
        <v>0</v>
      </c>
      <c r="F24" s="248">
        <f>+bendras!J76</f>
        <v>0</v>
      </c>
      <c r="G24" s="167">
        <f>+bendras!I85</f>
        <v>0</v>
      </c>
      <c r="H24" s="251">
        <f>+bendras!J85</f>
        <v>0</v>
      </c>
      <c r="I24" s="167">
        <f>+bendras!I94</f>
        <v>0</v>
      </c>
      <c r="J24" s="251">
        <f>+bendras!J94</f>
        <v>0</v>
      </c>
      <c r="K24" s="167" t="str">
        <f>+bendras!I103</f>
        <v>Pratybos
CHIRURGINĖ SLAUGA
lekt. R. Matonis</v>
      </c>
      <c r="L24" s="251" t="str">
        <f>+bendras!J103</f>
        <v>310</v>
      </c>
      <c r="M24" s="167" t="str">
        <f>+bendras!I112</f>
        <v>Pratybos
FIZINĖ MEDICINA IR REABILITACIJA
lekt. D. Gudzinevičienė</v>
      </c>
      <c r="N24" s="251" t="str">
        <f>+bendras!J112</f>
        <v>308*</v>
      </c>
    </row>
    <row r="25" spans="1:14" ht="87" customHeight="1">
      <c r="A25" s="170" t="s">
        <v>4</v>
      </c>
      <c r="B25" s="189" t="s">
        <v>32</v>
      </c>
      <c r="C25" s="167">
        <f>+bendras!I68</f>
        <v>0</v>
      </c>
      <c r="D25" s="251">
        <f>bendras!J68</f>
        <v>0</v>
      </c>
      <c r="E25" s="242">
        <f>+bendras!I77</f>
        <v>0</v>
      </c>
      <c r="F25" s="250">
        <f>+bendras!J77</f>
        <v>0</v>
      </c>
      <c r="G25" s="190">
        <f>+bendras!I86</f>
        <v>0</v>
      </c>
      <c r="H25" s="251">
        <f>+bendras!J86</f>
        <v>0</v>
      </c>
      <c r="I25" s="167">
        <f>+bendras!I95</f>
        <v>0</v>
      </c>
      <c r="J25" s="251">
        <f>+bendras!J95</f>
        <v>0</v>
      </c>
      <c r="K25" s="167" t="str">
        <f>+bendras!I104</f>
        <v>Pratybos
CHIRURGINĖ SLAUGA
lekt. R. Matonis</v>
      </c>
      <c r="L25" s="251" t="str">
        <f>+bendras!J104</f>
        <v>310</v>
      </c>
      <c r="M25" s="167" t="str">
        <f>+bendras!I113</f>
        <v>Pratybos
FIZINĖ MEDICINA IR REABILITACIJA
lekt. D. Gudzinevičienė</v>
      </c>
      <c r="N25" s="251" t="str">
        <f>+bendras!J113</f>
        <v>308*</v>
      </c>
    </row>
    <row r="26" spans="1:14" ht="55.5" customHeight="1">
      <c r="A26" s="191" t="s">
        <v>5</v>
      </c>
      <c r="B26" s="189" t="s">
        <v>33</v>
      </c>
      <c r="C26" s="167" t="str">
        <f>+bendras!I69</f>
        <v>GERIATRINĖ SLAUGA Teorija lekt. L. Lenkienė</v>
      </c>
      <c r="D26" s="251" t="str">
        <f>bendras!J69</f>
        <v>302*</v>
      </c>
      <c r="E26" s="242" t="str">
        <f>+bendras!I78</f>
        <v>Teorija
FIZINĖ MEDICINA IR REABILITACIJA
lekt. D. Gudzinevičienė</v>
      </c>
      <c r="F26" s="250" t="str">
        <f>+bendras!J78</f>
        <v>302*</v>
      </c>
      <c r="G26" s="190" t="str">
        <f>+bendras!I87</f>
        <v>Nuo 16.30 val. Teorija
MEDICINOS STATISTIKA
lekt. J. Katkauskaitė</v>
      </c>
      <c r="H26" s="251" t="str">
        <f>+bendras!J87</f>
        <v>302*</v>
      </c>
      <c r="I26" s="167" t="str">
        <f>+bendras!I96</f>
        <v>Nuo 16 val. Teorija
CHIRURGINĖ SLAUGA
lekt. R. Matonis</v>
      </c>
      <c r="J26" s="251" t="str">
        <f>+bendras!J96</f>
        <v>Aktų salė</v>
      </c>
      <c r="K26" s="167">
        <f>+bendras!I105</f>
        <v>0</v>
      </c>
      <c r="L26" s="251">
        <f>+bendras!J105</f>
        <v>0</v>
      </c>
      <c r="M26" s="167">
        <f>+bendras!I114</f>
        <v>0</v>
      </c>
      <c r="N26" s="251">
        <f>+bendras!J114</f>
        <v>0</v>
      </c>
    </row>
    <row r="27" spans="1:14" ht="55.5" customHeight="1">
      <c r="A27" s="170" t="s">
        <v>6</v>
      </c>
      <c r="B27" s="189" t="s">
        <v>34</v>
      </c>
      <c r="C27" s="167" t="str">
        <f>+bendras!I70</f>
        <v>Pratybos
MEDICINOS STATISTIKA
lekt. J. Katkauskaitė</v>
      </c>
      <c r="D27" s="251" t="str">
        <f>bendras!J70</f>
        <v>109a*</v>
      </c>
      <c r="E27" s="242" t="str">
        <f>+bendras!I79</f>
        <v>Nuo 18 val.
Teorija
 SVEIKATOS MOKYMAS Teorija lekt. D. Kitavičienė</v>
      </c>
      <c r="F27" s="250" t="str">
        <f>+bendras!J79</f>
        <v>302*</v>
      </c>
      <c r="G27" s="190">
        <f>+bendras!I88</f>
        <v>0</v>
      </c>
      <c r="H27" s="251">
        <f>+bendras!J88</f>
        <v>0</v>
      </c>
      <c r="I27" s="167" t="str">
        <f>+bendras!I97</f>
        <v>Pratybos
GERIATRINĖ SLAUGA 
 lekt. L. Lenkienė</v>
      </c>
      <c r="J27" s="251">
        <f>+bendras!J97</f>
        <v>305</v>
      </c>
      <c r="K27" s="167">
        <f>+bendras!I106</f>
        <v>0</v>
      </c>
      <c r="L27" s="251">
        <f>+bendras!J106</f>
        <v>0</v>
      </c>
      <c r="M27" s="167">
        <f>+bendras!I115</f>
        <v>0</v>
      </c>
      <c r="N27" s="251">
        <f>+bendras!J115</f>
        <v>0</v>
      </c>
    </row>
    <row r="28" spans="1:14" ht="55.5" customHeight="1" thickBot="1">
      <c r="A28" s="176" t="s">
        <v>26</v>
      </c>
      <c r="B28" s="192" t="s">
        <v>35</v>
      </c>
      <c r="C28" s="167" t="str">
        <f>+bendras!I71</f>
        <v>Pratybos
MEDICINOS STATISTIKA
lekt. J. Katkauskaitė</v>
      </c>
      <c r="D28" s="251" t="str">
        <f>bendras!J71</f>
        <v>109a*</v>
      </c>
      <c r="E28" s="242" t="str">
        <f>+bendras!I80</f>
        <v> Teorija
SVEIKATOS MOKYMAS 
lekt. D. Kitavičienė</v>
      </c>
      <c r="F28" s="250" t="str">
        <f>+bendras!J80</f>
        <v>302*</v>
      </c>
      <c r="G28" s="190">
        <f>+bendras!I89</f>
        <v>0</v>
      </c>
      <c r="H28" s="251">
        <f>+bendras!J89</f>
        <v>0</v>
      </c>
      <c r="I28" s="167" t="str">
        <f>+bendras!I98</f>
        <v>Pratybos
GERIATRINĖ SLAUGA 
 lekt. L. Lenkienė</v>
      </c>
      <c r="J28" s="251">
        <f>+bendras!J98</f>
        <v>305</v>
      </c>
      <c r="K28" s="167">
        <f>+bendras!I107</f>
        <v>0</v>
      </c>
      <c r="L28" s="251">
        <f>+bendras!J107</f>
        <v>0</v>
      </c>
      <c r="M28" s="167">
        <f>+bendras!I116</f>
        <v>0</v>
      </c>
      <c r="N28" s="251">
        <f>+bendras!J116</f>
        <v>0</v>
      </c>
    </row>
    <row r="29" spans="1:14" ht="41.25" customHeight="1" thickBot="1">
      <c r="A29" s="193"/>
      <c r="B29" s="194"/>
      <c r="C29" s="184"/>
      <c r="D29" s="184"/>
      <c r="E29" s="74"/>
      <c r="F29" s="74"/>
      <c r="G29" s="74"/>
      <c r="H29" s="74"/>
      <c r="I29" s="74"/>
      <c r="J29" s="74"/>
      <c r="K29" s="74"/>
      <c r="L29" s="74"/>
      <c r="M29" s="74"/>
      <c r="N29" s="79"/>
    </row>
    <row r="30" spans="1:14" ht="36.75" customHeight="1" thickBot="1">
      <c r="A30" s="140" t="s">
        <v>23</v>
      </c>
      <c r="B30" s="141" t="s">
        <v>24</v>
      </c>
      <c r="C30" s="142" t="str">
        <f>+bendras!A118</f>
        <v>PIRMADIENIS</v>
      </c>
      <c r="D30" s="144">
        <f>+bendras!B118</f>
        <v>44452</v>
      </c>
      <c r="E30" s="142" t="str">
        <f>+bendras!A127</f>
        <v>ANTRADIENIS</v>
      </c>
      <c r="F30" s="144">
        <f>+bendras!B127</f>
        <v>44453</v>
      </c>
      <c r="G30" s="142" t="str">
        <f>+bendras!A136</f>
        <v>TREČIADIENIS</v>
      </c>
      <c r="H30" s="144">
        <f>+bendras!B136</f>
        <v>44454</v>
      </c>
      <c r="I30" s="142" t="str">
        <f>+bendras!A145</f>
        <v>KETVIRTADIENIS</v>
      </c>
      <c r="J30" s="144">
        <f>+bendras!B145</f>
        <v>44455</v>
      </c>
      <c r="K30" s="142" t="str">
        <f>+bendras!A154</f>
        <v>PENKTADIENIS</v>
      </c>
      <c r="L30" s="144">
        <f>+bendras!B154</f>
        <v>44456</v>
      </c>
      <c r="M30" s="142" t="str">
        <f>+bendras!A163</f>
        <v>ŠEŠTADIENIS</v>
      </c>
      <c r="N30" s="144">
        <f>+bendras!B163</f>
        <v>44457</v>
      </c>
    </row>
    <row r="31" spans="1:14" ht="75.75" customHeight="1">
      <c r="A31" s="145" t="s">
        <v>1</v>
      </c>
      <c r="B31" s="146" t="s">
        <v>28</v>
      </c>
      <c r="C31" s="147">
        <f>+bendras!I118</f>
        <v>0</v>
      </c>
      <c r="D31" s="235">
        <f>+bendras!J118</f>
        <v>0</v>
      </c>
      <c r="E31" s="147">
        <f>+bendras!I127</f>
        <v>0</v>
      </c>
      <c r="F31" s="235">
        <f>+bendras!J127</f>
        <v>0</v>
      </c>
      <c r="G31" s="196">
        <f>+bendras!I136</f>
        <v>0</v>
      </c>
      <c r="H31" s="294">
        <f>+bendras!J136</f>
        <v>0</v>
      </c>
      <c r="I31" s="147">
        <f>+bendras!I145</f>
        <v>0</v>
      </c>
      <c r="J31" s="235">
        <f>+bendras!J145</f>
        <v>0</v>
      </c>
      <c r="K31" s="147">
        <f>+bendras!I154</f>
        <v>0</v>
      </c>
      <c r="L31" s="195"/>
      <c r="M31" s="147">
        <f>+bendras!I163</f>
        <v>0</v>
      </c>
      <c r="N31" s="151">
        <f>+bendras!J163</f>
        <v>0</v>
      </c>
    </row>
    <row r="32" spans="1:14" ht="94.5" customHeight="1" thickBot="1">
      <c r="A32" s="153" t="s">
        <v>2</v>
      </c>
      <c r="B32" s="154" t="s">
        <v>29</v>
      </c>
      <c r="C32" s="155">
        <f>+bendras!I119</f>
        <v>0</v>
      </c>
      <c r="D32" s="240">
        <f>+bendras!J119</f>
        <v>0</v>
      </c>
      <c r="E32" s="155">
        <f>+bendras!I128</f>
        <v>0</v>
      </c>
      <c r="F32" s="240">
        <f>+bendras!J128</f>
        <v>0</v>
      </c>
      <c r="G32" s="199">
        <f>+bendras!I137</f>
        <v>0</v>
      </c>
      <c r="H32" s="295">
        <f>+bendras!J137</f>
        <v>0</v>
      </c>
      <c r="I32" s="155">
        <f>+bendras!I146</f>
        <v>0</v>
      </c>
      <c r="J32" s="240">
        <f>+bendras!J146</f>
        <v>0</v>
      </c>
      <c r="K32" s="155">
        <f>+bendras!I155</f>
        <v>0</v>
      </c>
      <c r="L32" s="240"/>
      <c r="M32" s="155">
        <f>+bendras!I164</f>
        <v>0</v>
      </c>
      <c r="N32" s="234">
        <f>+bendras!J164</f>
        <v>0</v>
      </c>
    </row>
    <row r="33" spans="1:14" ht="20.25" customHeight="1" thickBot="1">
      <c r="A33" s="160" t="s">
        <v>25</v>
      </c>
      <c r="B33" s="161" t="s">
        <v>30</v>
      </c>
      <c r="C33" s="162">
        <f>+bendras!I120</f>
        <v>0</v>
      </c>
      <c r="D33" s="296">
        <f>+bendras!J120</f>
        <v>0</v>
      </c>
      <c r="E33" s="162">
        <f>+bendras!I129</f>
        <v>0</v>
      </c>
      <c r="F33" s="296">
        <f>+bendras!J129</f>
        <v>0</v>
      </c>
      <c r="G33" s="202">
        <f>+bendras!I138</f>
        <v>0</v>
      </c>
      <c r="H33" s="296">
        <f>+bendras!J138</f>
        <v>0</v>
      </c>
      <c r="I33" s="162">
        <f>+bendras!I147</f>
        <v>0</v>
      </c>
      <c r="J33" s="296">
        <f>+bendras!J147</f>
        <v>0</v>
      </c>
      <c r="K33" s="162"/>
      <c r="L33" s="296">
        <f>+bendras!J156</f>
        <v>0</v>
      </c>
      <c r="M33" s="162">
        <f>+bendras!I165</f>
        <v>0</v>
      </c>
      <c r="N33" s="165">
        <f>+bendras!J165</f>
        <v>0</v>
      </c>
    </row>
    <row r="34" spans="1:14" ht="80.25" customHeight="1">
      <c r="A34" s="145" t="s">
        <v>3</v>
      </c>
      <c r="B34" s="146" t="s">
        <v>31</v>
      </c>
      <c r="C34" s="203">
        <f>+bendras!I121</f>
        <v>0</v>
      </c>
      <c r="D34" s="255">
        <f>+bendras!J121</f>
        <v>0</v>
      </c>
      <c r="E34" s="203">
        <f>+bendras!I130</f>
        <v>0</v>
      </c>
      <c r="F34" s="255">
        <f>+bendras!J130</f>
        <v>0</v>
      </c>
      <c r="G34" s="196">
        <f>+bendras!I139</f>
        <v>0</v>
      </c>
      <c r="H34" s="294">
        <f>+bendras!J139</f>
        <v>0</v>
      </c>
      <c r="I34" s="203">
        <f>+bendras!I148</f>
        <v>0</v>
      </c>
      <c r="J34" s="255">
        <f>+bendras!J148</f>
        <v>0</v>
      </c>
      <c r="K34" s="203">
        <f>+bendras!I157</f>
        <v>0</v>
      </c>
      <c r="L34" s="255">
        <f>+bendras!J157</f>
        <v>0</v>
      </c>
      <c r="M34" s="203" t="str">
        <f>+bendras!I166</f>
        <v>Pratybos
FIZINĖ MEDICINA IR REABILITACIJA
lekt. D. Gudzinevičienė</v>
      </c>
      <c r="N34" s="297" t="str">
        <f>+bendras!J166</f>
        <v>308*</v>
      </c>
    </row>
    <row r="35" spans="1:14" ht="67.5" customHeight="1">
      <c r="A35" s="170" t="s">
        <v>4</v>
      </c>
      <c r="B35" s="173" t="s">
        <v>32</v>
      </c>
      <c r="C35" s="171">
        <f>+bendras!I122</f>
        <v>0</v>
      </c>
      <c r="D35" s="256">
        <f>+bendras!J122</f>
        <v>0</v>
      </c>
      <c r="E35" s="171">
        <f>+bendras!I131</f>
        <v>0</v>
      </c>
      <c r="F35" s="256">
        <f>+bendras!J131</f>
        <v>0</v>
      </c>
      <c r="G35" s="207">
        <f>+bendras!I140</f>
        <v>0</v>
      </c>
      <c r="H35" s="298">
        <f>+bendras!J140</f>
        <v>0</v>
      </c>
      <c r="I35" s="171">
        <f>+bendras!I149</f>
        <v>0</v>
      </c>
      <c r="J35" s="256">
        <f>+bendras!J149</f>
        <v>0</v>
      </c>
      <c r="K35" s="171">
        <f>+bendras!I158</f>
        <v>0</v>
      </c>
      <c r="L35" s="256">
        <f>+bendras!J154</f>
        <v>0</v>
      </c>
      <c r="M35" s="171" t="str">
        <f>+bendras!I167</f>
        <v>Pratybos
FIZINĖ MEDICINA IR REABILITACIJA
lekt. D. Gudzinevičienė</v>
      </c>
      <c r="N35" s="299" t="str">
        <f>+bendras!J167</f>
        <v>308*</v>
      </c>
    </row>
    <row r="36" spans="1:14" ht="78.75" customHeight="1">
      <c r="A36" s="153" t="s">
        <v>5</v>
      </c>
      <c r="B36" s="154" t="s">
        <v>33</v>
      </c>
      <c r="C36" s="171" t="str">
        <f>+bendras!I123</f>
        <v>Teorija 
GERIATRINĖ SLAUGA 
 lekt. L. Lenkienė</v>
      </c>
      <c r="D36" s="256" t="str">
        <f>+bendras!J123</f>
        <v>302*</v>
      </c>
      <c r="E36" s="171" t="str">
        <f>+bendras!I132</f>
        <v>Teorija
FIZINĖ MEDICINA IR REABILITACIJA
lekt. D. Gudzinevičienė</v>
      </c>
      <c r="F36" s="256" t="str">
        <f>+bendras!J132</f>
        <v>302*/
MS Teams</v>
      </c>
      <c r="G36" s="171" t="str">
        <f>+bendras!I141</f>
        <v>Nuo 16.30 val. Teorija
MEDICINOS STATISTIKA
lekt. J. Katkauskaitė</v>
      </c>
      <c r="H36" s="256" t="str">
        <f>+bendras!J141</f>
        <v>302*</v>
      </c>
      <c r="I36" s="171" t="str">
        <f>+bendras!I150</f>
        <v>Pratybos
GERIATRINĖ SLAUGA 
 lekt. L. Lenkienė</v>
      </c>
      <c r="J36" s="256">
        <f>+bendras!J150</f>
        <v>305</v>
      </c>
      <c r="K36" s="171">
        <f>+bendras!I159</f>
        <v>0</v>
      </c>
      <c r="L36" s="256">
        <f>+bendras!J155</f>
        <v>0</v>
      </c>
      <c r="M36" s="171">
        <f>+bendras!I168</f>
        <v>0</v>
      </c>
      <c r="N36" s="299">
        <f>+bendras!J168</f>
        <v>0</v>
      </c>
    </row>
    <row r="37" spans="1:14" ht="72" customHeight="1">
      <c r="A37" s="170" t="s">
        <v>6</v>
      </c>
      <c r="B37" s="189" t="s">
        <v>34</v>
      </c>
      <c r="C37" s="171" t="str">
        <f>+bendras!I124</f>
        <v>Pratybos
MEDICINOS STATISTIKA
lekt. J. Katkauskaitė</v>
      </c>
      <c r="D37" s="256" t="str">
        <f>+bendras!J124</f>
        <v>109a*</v>
      </c>
      <c r="E37" s="171" t="str">
        <f>+bendras!I133</f>
        <v>Nuo 18 val. 
Teorija
SVEIKATOS MOKYMAS 
lekt. D. Kitavičienė</v>
      </c>
      <c r="F37" s="256" t="str">
        <f>+bendras!J133</f>
        <v>302*</v>
      </c>
      <c r="G37" s="171">
        <f>+bendras!I142</f>
        <v>0</v>
      </c>
      <c r="H37" s="256">
        <f>+bendras!J142</f>
        <v>0</v>
      </c>
      <c r="I37" s="171" t="str">
        <f>+bendras!I151</f>
        <v>Pratybos
GERIATRINĖ SLAUGA 
 lekt. L. Lenkienė</v>
      </c>
      <c r="J37" s="256">
        <f>+bendras!J151</f>
        <v>305</v>
      </c>
      <c r="K37" s="171">
        <f>+bendras!I160</f>
        <v>0</v>
      </c>
      <c r="L37" s="256">
        <f>+bendras!J160</f>
        <v>0</v>
      </c>
      <c r="M37" s="171">
        <f>+bendras!I169</f>
        <v>0</v>
      </c>
      <c r="N37" s="299">
        <f>+bendras!J169</f>
        <v>0</v>
      </c>
    </row>
    <row r="38" spans="1:14" ht="64.5" customHeight="1" thickBot="1">
      <c r="A38" s="176" t="s">
        <v>26</v>
      </c>
      <c r="B38" s="177" t="s">
        <v>35</v>
      </c>
      <c r="C38" s="180" t="str">
        <f>+bendras!I125</f>
        <v>Pratybos
MEDICINOS STATISTIKA
lekt. J. Katkauskaitė</v>
      </c>
      <c r="D38" s="237" t="str">
        <f>+bendras!J125</f>
        <v>109a*</v>
      </c>
      <c r="E38" s="180" t="str">
        <f>+bendras!I134</f>
        <v>Teorija
 SVEIKATOS MOKYMAS 
 lekt. D. Kitavičienė</v>
      </c>
      <c r="F38" s="237" t="str">
        <f>+bendras!J134</f>
        <v>302*</v>
      </c>
      <c r="G38" s="180">
        <f>+bendras!I143</f>
        <v>0</v>
      </c>
      <c r="H38" s="237">
        <f>+bendras!J143</f>
        <v>0</v>
      </c>
      <c r="I38" s="180">
        <f>+bendras!I152</f>
        <v>0</v>
      </c>
      <c r="J38" s="237">
        <f>+bendras!J152</f>
        <v>0</v>
      </c>
      <c r="K38" s="180">
        <f>+bendras!I161</f>
        <v>0</v>
      </c>
      <c r="L38" s="237">
        <f>+bendras!J161</f>
        <v>0</v>
      </c>
      <c r="M38" s="180">
        <f>+bendras!I170</f>
        <v>0</v>
      </c>
      <c r="N38" s="300">
        <f>+bendras!J170</f>
        <v>0</v>
      </c>
    </row>
    <row r="39" spans="1:14" ht="58.5" customHeight="1" thickBot="1">
      <c r="A39" s="212"/>
      <c r="B39" s="212"/>
      <c r="C39" s="213"/>
      <c r="D39" s="214"/>
      <c r="E39" s="213"/>
      <c r="F39" s="214"/>
      <c r="G39" s="213"/>
      <c r="H39" s="214"/>
      <c r="I39" s="213"/>
      <c r="J39" s="214"/>
      <c r="K39" s="215"/>
      <c r="L39" s="216"/>
      <c r="M39" s="215"/>
      <c r="N39" s="216"/>
    </row>
    <row r="40" spans="1:14" ht="36.75" customHeight="1" thickBot="1">
      <c r="A40" s="140" t="s">
        <v>23</v>
      </c>
      <c r="B40" s="141" t="s">
        <v>24</v>
      </c>
      <c r="C40" s="142" t="str">
        <f>+bendras!A171</f>
        <v>PIRMADIENIS</v>
      </c>
      <c r="D40" s="144">
        <f>+bendras!B171</f>
        <v>44459</v>
      </c>
      <c r="E40" s="142" t="str">
        <f>+bendras!A180</f>
        <v>ANTRADIENIS</v>
      </c>
      <c r="F40" s="144">
        <f>+bendras!B180</f>
        <v>44460</v>
      </c>
      <c r="G40" s="142" t="str">
        <f>+bendras!A189</f>
        <v>TREČIADIENIS</v>
      </c>
      <c r="H40" s="144">
        <f>+bendras!B189</f>
        <v>44461</v>
      </c>
      <c r="I40" s="142" t="str">
        <f>+bendras!A198</f>
        <v>KETVIRTADIENIS</v>
      </c>
      <c r="J40" s="144">
        <f>+bendras!B198</f>
        <v>44462</v>
      </c>
      <c r="K40" s="142" t="str">
        <f>+bendras!A207</f>
        <v>PENKTADIENIS</v>
      </c>
      <c r="L40" s="144">
        <f>+bendras!B207</f>
        <v>44463</v>
      </c>
      <c r="M40" s="142" t="str">
        <f>+bendras!A216</f>
        <v>ŠEŠTADIENIS</v>
      </c>
      <c r="N40" s="144">
        <f>+bendras!B216</f>
        <v>44464</v>
      </c>
    </row>
    <row r="41" spans="1:14" ht="75.75" customHeight="1">
      <c r="A41" s="145" t="s">
        <v>1</v>
      </c>
      <c r="B41" s="146" t="s">
        <v>28</v>
      </c>
      <c r="C41" s="147">
        <f>+bendras!I171</f>
        <v>0</v>
      </c>
      <c r="D41" s="235">
        <f>+bendras!J171</f>
        <v>0</v>
      </c>
      <c r="E41" s="147">
        <f>+bendras!I180</f>
        <v>0</v>
      </c>
      <c r="F41" s="235">
        <f>+bendras!J180</f>
        <v>0</v>
      </c>
      <c r="G41" s="147">
        <f>+bendras!I189</f>
        <v>0</v>
      </c>
      <c r="H41" s="235">
        <f>+bendras!J189</f>
        <v>0</v>
      </c>
      <c r="I41" s="147">
        <f>+bendras!I198</f>
        <v>0</v>
      </c>
      <c r="J41" s="195">
        <f>+bendras!J198</f>
        <v>0</v>
      </c>
      <c r="K41" s="147">
        <f>+bendras!I207</f>
        <v>0</v>
      </c>
      <c r="L41" s="235">
        <f>+bendras!J207</f>
        <v>0</v>
      </c>
      <c r="M41" s="147">
        <f>+bendras!I216</f>
        <v>0</v>
      </c>
      <c r="N41" s="151">
        <f>+bendras!J216</f>
        <v>0</v>
      </c>
    </row>
    <row r="42" spans="1:14" ht="68.25" customHeight="1" thickBot="1">
      <c r="A42" s="153" t="s">
        <v>2</v>
      </c>
      <c r="B42" s="154" t="s">
        <v>29</v>
      </c>
      <c r="C42" s="149">
        <f>+bendras!I172</f>
        <v>0</v>
      </c>
      <c r="D42" s="242">
        <f>+bendras!J172</f>
        <v>0</v>
      </c>
      <c r="E42" s="149">
        <f>+bendras!I181</f>
        <v>0</v>
      </c>
      <c r="F42" s="242">
        <f>+bendras!J181</f>
        <v>0</v>
      </c>
      <c r="G42" s="149">
        <f>+bendras!I190</f>
        <v>0</v>
      </c>
      <c r="H42" s="242">
        <f>+bendras!J190</f>
        <v>0</v>
      </c>
      <c r="I42" s="149">
        <f>+bendras!I199</f>
        <v>0</v>
      </c>
      <c r="J42" s="242">
        <f>+bendras!J199</f>
        <v>0</v>
      </c>
      <c r="K42" s="149">
        <f>+bendras!I208</f>
        <v>0</v>
      </c>
      <c r="L42" s="242">
        <f>+bendras!J208</f>
        <v>0</v>
      </c>
      <c r="M42" s="149">
        <f>+bendras!I217</f>
        <v>0</v>
      </c>
      <c r="N42" s="248">
        <f>+bendras!J217</f>
        <v>0</v>
      </c>
    </row>
    <row r="43" spans="1:14" ht="20.25" customHeight="1" thickBot="1">
      <c r="A43" s="160" t="s">
        <v>25</v>
      </c>
      <c r="B43" s="161" t="s">
        <v>30</v>
      </c>
      <c r="C43" s="220">
        <f>+bendras!I173</f>
        <v>0</v>
      </c>
      <c r="D43" s="287">
        <f>+bendras!J173</f>
        <v>0</v>
      </c>
      <c r="E43" s="220">
        <f>+bendras!I182</f>
        <v>0</v>
      </c>
      <c r="F43" s="287">
        <f>+bendras!J182</f>
        <v>0</v>
      </c>
      <c r="G43" s="220">
        <f>+bendras!I191</f>
        <v>0</v>
      </c>
      <c r="H43" s="287">
        <f>+bendras!J191</f>
        <v>0</v>
      </c>
      <c r="I43" s="220">
        <f>+bendras!I200</f>
        <v>0</v>
      </c>
      <c r="J43" s="287">
        <f>+bendras!J200</f>
        <v>0</v>
      </c>
      <c r="K43" s="220">
        <f>+bendras!I209</f>
        <v>0</v>
      </c>
      <c r="L43" s="287">
        <f>+bendras!J209</f>
        <v>0</v>
      </c>
      <c r="M43" s="220">
        <f>+bendras!I218</f>
        <v>0</v>
      </c>
      <c r="N43" s="288">
        <f>+bendras!J218</f>
        <v>0</v>
      </c>
    </row>
    <row r="44" spans="1:14" ht="78" customHeight="1">
      <c r="A44" s="145" t="s">
        <v>3</v>
      </c>
      <c r="B44" s="146" t="s">
        <v>31</v>
      </c>
      <c r="C44" s="147">
        <f>+bendras!I174</f>
        <v>0</v>
      </c>
      <c r="D44" s="235">
        <f>+bendras!J174</f>
        <v>0</v>
      </c>
      <c r="E44" s="147">
        <f>+bendras!I183</f>
        <v>0</v>
      </c>
      <c r="F44" s="235">
        <f>+bendras!J183</f>
        <v>0</v>
      </c>
      <c r="G44" s="147">
        <f>+bendras!I192</f>
        <v>0</v>
      </c>
      <c r="H44" s="235">
        <f>+bendras!J192</f>
        <v>0</v>
      </c>
      <c r="I44" s="147">
        <f>+bendras!I201</f>
        <v>0</v>
      </c>
      <c r="J44" s="235">
        <f>+bendras!J201</f>
        <v>0</v>
      </c>
      <c r="K44" s="147" t="str">
        <f>+bendras!I210</f>
        <v>Pratybos
CHIRURGINĖ SLAUGA
lekt. R. Matonis</v>
      </c>
      <c r="L44" s="235" t="str">
        <f>+bendras!J210</f>
        <v>313</v>
      </c>
      <c r="M44" s="147">
        <f>+bendras!I219</f>
        <v>0</v>
      </c>
      <c r="N44" s="245">
        <f>+bendras!J219</f>
        <v>0</v>
      </c>
    </row>
    <row r="45" spans="1:14" ht="78.75" customHeight="1">
      <c r="A45" s="170" t="s">
        <v>4</v>
      </c>
      <c r="B45" s="173" t="s">
        <v>32</v>
      </c>
      <c r="C45" s="224">
        <f>+bendras!I175</f>
        <v>0</v>
      </c>
      <c r="D45" s="244">
        <f>+bendras!J175</f>
        <v>0</v>
      </c>
      <c r="E45" s="224">
        <f>+bendras!I184</f>
        <v>0</v>
      </c>
      <c r="F45" s="244">
        <f>+bendras!J184</f>
        <v>0</v>
      </c>
      <c r="G45" s="224">
        <f>+bendras!I193</f>
        <v>0</v>
      </c>
      <c r="H45" s="244">
        <f>+bendras!J193</f>
        <v>0</v>
      </c>
      <c r="I45" s="224">
        <f>+bendras!I202</f>
        <v>0</v>
      </c>
      <c r="J45" s="244">
        <f>+bendras!J202</f>
        <v>0</v>
      </c>
      <c r="K45" s="224" t="str">
        <f>+bendras!I211</f>
        <v>Pratybos
CHIRURGINĖ SLAUGA
lekt. R. Matonis</v>
      </c>
      <c r="L45" s="244" t="str">
        <f>+bendras!J211</f>
        <v>313</v>
      </c>
      <c r="M45" s="224">
        <f>+bendras!I220</f>
        <v>0</v>
      </c>
      <c r="N45" s="246">
        <f>+bendras!J220</f>
        <v>0</v>
      </c>
    </row>
    <row r="46" spans="1:14" ht="63.75" customHeight="1">
      <c r="A46" s="153" t="s">
        <v>5</v>
      </c>
      <c r="B46" s="154" t="s">
        <v>33</v>
      </c>
      <c r="C46" s="224" t="str">
        <f>+bendras!I176</f>
        <v>Teorija 
GERIATRINĖ SLAUGA 
 lekt. L. Lenkienė</v>
      </c>
      <c r="D46" s="244" t="str">
        <f>+bendras!J176</f>
        <v>302*</v>
      </c>
      <c r="E46" s="224" t="str">
        <f>+bendras!I185</f>
        <v>Teorija
FIZINĖ MEDICINA IR REABILITACIJA
lekt. D. Gudzinevičienė</v>
      </c>
      <c r="F46" s="244" t="str">
        <f>+bendras!J185</f>
        <v>302*/
MS Teams</v>
      </c>
      <c r="G46" s="224" t="str">
        <f>+bendras!I194</f>
        <v>Nuo 16.30 val. Teorija
MEDICINOS STATISTIKA
lekt. J. Katkauskaitė</v>
      </c>
      <c r="H46" s="244" t="str">
        <f>+bendras!J194</f>
        <v>302*</v>
      </c>
      <c r="I46" s="224" t="str">
        <f>+bendras!I203</f>
        <v>Nuo 16 val. Teorija
CHIRURGINĖ SLAUGA
lekt. R. Matonis</v>
      </c>
      <c r="J46" s="244" t="str">
        <f>+bendras!J203</f>
        <v>Aktų salėje</v>
      </c>
      <c r="K46" s="224">
        <f>+bendras!I212</f>
        <v>0</v>
      </c>
      <c r="L46" s="244">
        <f>+bendras!J212</f>
        <v>0</v>
      </c>
      <c r="M46" s="224">
        <f>+bendras!I221</f>
        <v>0</v>
      </c>
      <c r="N46" s="246">
        <f>+bendras!J221</f>
        <v>0</v>
      </c>
    </row>
    <row r="47" spans="1:14" ht="58.5" customHeight="1">
      <c r="A47" s="170" t="s">
        <v>6</v>
      </c>
      <c r="B47" s="189" t="s">
        <v>34</v>
      </c>
      <c r="C47" s="224" t="str">
        <f>+bendras!I178</f>
        <v>Pratybos
MEDICINOS STATISTIKA
lekt. J. Katkauskaitė</v>
      </c>
      <c r="D47" s="244" t="str">
        <f>+bendras!J178</f>
        <v>109a*</v>
      </c>
      <c r="E47" s="224" t="str">
        <f>+bendras!I187</f>
        <v>Teorija
 SVEIKATOS MOKYMAS 
 lekt. D. Kitavičienė</v>
      </c>
      <c r="F47" s="244" t="str">
        <f>+bendras!J187</f>
        <v>302*</v>
      </c>
      <c r="G47" s="224" t="str">
        <f>+bendras!I195</f>
        <v>Nuo 18.30 val. 
Pratybos
SVEIKATOS MOKYMAS 
Pratybos lekt. D. Kitavičienė</v>
      </c>
      <c r="H47" s="244" t="str">
        <f>+bendras!J195</f>
        <v>308*</v>
      </c>
      <c r="I47" s="224" t="str">
        <f>+bendras!I205</f>
        <v>Pratybos
GERIATRINĖ SLAUGA 
lekt. L. Lenkienė</v>
      </c>
      <c r="J47" s="244">
        <f>+bendras!J205</f>
        <v>305</v>
      </c>
      <c r="K47" s="224">
        <f>+bendras!I213</f>
        <v>0</v>
      </c>
      <c r="L47" s="244">
        <f>+bendras!J213</f>
        <v>0</v>
      </c>
      <c r="M47" s="224">
        <f>+bendras!I222</f>
        <v>0</v>
      </c>
      <c r="N47" s="246">
        <f>+bendras!J222</f>
        <v>0</v>
      </c>
    </row>
    <row r="48" spans="1:14" ht="58.5" customHeight="1" thickBot="1">
      <c r="A48" s="176" t="s">
        <v>26</v>
      </c>
      <c r="B48" s="177" t="s">
        <v>35</v>
      </c>
      <c r="C48" s="224" t="str">
        <f>+bendras!I178</f>
        <v>Pratybos
MEDICINOS STATISTIKA
lekt. J. Katkauskaitė</v>
      </c>
      <c r="D48" s="244" t="str">
        <f>+bendras!J178</f>
        <v>109a*</v>
      </c>
      <c r="E48" s="224" t="str">
        <f>+bendras!I187</f>
        <v>Teorija
 SVEIKATOS MOKYMAS 
 lekt. D. Kitavičienė</v>
      </c>
      <c r="F48" s="244" t="str">
        <f>+bendras!J187</f>
        <v>302*</v>
      </c>
      <c r="G48" s="228" t="str">
        <f>+bendras!I196</f>
        <v>Pratybos 
SVEIKATOS MOKYMAS 
Teorija lekt. D. Kitavičienė</v>
      </c>
      <c r="H48" s="257" t="str">
        <f>+bendras!J196</f>
        <v>308*</v>
      </c>
      <c r="I48" s="224" t="str">
        <f>+bendras!I205</f>
        <v>Pratybos
GERIATRINĖ SLAUGA 
lekt. L. Lenkienė</v>
      </c>
      <c r="J48" s="244">
        <f>+bendras!J205</f>
        <v>305</v>
      </c>
      <c r="K48" s="228">
        <f>+bendras!I215</f>
        <v>0</v>
      </c>
      <c r="L48" s="257">
        <f>+bendras!J215</f>
        <v>0</v>
      </c>
      <c r="M48" s="228">
        <f>+bendras!I223</f>
        <v>0</v>
      </c>
      <c r="N48" s="81">
        <f>+bendras!J223</f>
        <v>0</v>
      </c>
    </row>
    <row r="49" spans="1:14" ht="58.5" customHeight="1" thickBot="1">
      <c r="A49" s="253"/>
      <c r="B49" s="253"/>
      <c r="C49" s="233"/>
      <c r="D49" s="241"/>
      <c r="E49" s="241"/>
      <c r="F49" s="215"/>
      <c r="G49" s="241"/>
      <c r="H49" s="241"/>
      <c r="I49" s="233"/>
      <c r="J49" s="241"/>
      <c r="K49" s="241"/>
      <c r="L49" s="241"/>
      <c r="M49" s="233"/>
      <c r="N49" s="241"/>
    </row>
    <row r="50" spans="1:14" ht="57" customHeight="1" thickBot="1">
      <c r="A50" s="140" t="s">
        <v>23</v>
      </c>
      <c r="B50" s="141" t="s">
        <v>24</v>
      </c>
      <c r="C50" s="142" t="str">
        <f>+bendras!A224</f>
        <v>PIRMADIENIS</v>
      </c>
      <c r="D50" s="144">
        <f>+bendras!B224</f>
        <v>44466</v>
      </c>
      <c r="E50" s="142" t="str">
        <f>+bendras!A233</f>
        <v>ANTRADIENIS</v>
      </c>
      <c r="F50" s="144">
        <f>+bendras!B233</f>
        <v>44467</v>
      </c>
      <c r="G50" s="142" t="str">
        <f>+bendras!A242</f>
        <v>TREČIADIENIS</v>
      </c>
      <c r="H50" s="144">
        <f>+bendras!B242</f>
        <v>44468</v>
      </c>
      <c r="I50" s="142" t="str">
        <f>+bendras!A251</f>
        <v>KETVIRTADIENIS</v>
      </c>
      <c r="J50" s="144">
        <f>+bendras!B251</f>
        <v>44469</v>
      </c>
      <c r="K50" s="142" t="str">
        <f>+bendras!A260</f>
        <v>PENKTADIENIS</v>
      </c>
      <c r="L50" s="144">
        <f>+bendras!B260</f>
        <v>44470</v>
      </c>
      <c r="M50" s="142" t="str">
        <f>+bendras!A269</f>
        <v>ŠEŠTADIENIS</v>
      </c>
      <c r="N50" s="144">
        <f>+bendras!B269</f>
        <v>44471</v>
      </c>
    </row>
    <row r="51" spans="1:14" ht="95.25" customHeight="1">
      <c r="A51" s="145" t="s">
        <v>1</v>
      </c>
      <c r="B51" s="146" t="s">
        <v>28</v>
      </c>
      <c r="C51" s="147">
        <f>+bendras!I224</f>
        <v>0</v>
      </c>
      <c r="D51" s="235">
        <f>+bendras!J224</f>
        <v>0</v>
      </c>
      <c r="E51" s="147">
        <f>+bendras!I233</f>
        <v>0</v>
      </c>
      <c r="F51" s="235">
        <f>+bendras!J233</f>
        <v>0</v>
      </c>
      <c r="G51" s="147">
        <f>+bendras!I246</f>
        <v>0</v>
      </c>
      <c r="H51" s="235">
        <f>+bendras!J246</f>
        <v>0</v>
      </c>
      <c r="I51" s="147">
        <f>+bendras!I251</f>
        <v>0</v>
      </c>
      <c r="J51" s="195">
        <f>+bendras!J251</f>
        <v>0</v>
      </c>
      <c r="K51" s="147">
        <f>+bendras!I260</f>
        <v>0</v>
      </c>
      <c r="L51" s="235">
        <f>+bendras!J260</f>
        <v>0</v>
      </c>
      <c r="M51" s="147">
        <f>+bendras!I269</f>
        <v>0</v>
      </c>
      <c r="N51" s="151">
        <f>+bendras!J269</f>
        <v>0</v>
      </c>
    </row>
    <row r="52" spans="1:14" ht="80.25" customHeight="1" thickBot="1">
      <c r="A52" s="153" t="s">
        <v>2</v>
      </c>
      <c r="B52" s="154" t="s">
        <v>29</v>
      </c>
      <c r="C52" s="149">
        <f>+bendras!I225</f>
        <v>0</v>
      </c>
      <c r="D52" s="242">
        <f>+bendras!J225</f>
        <v>0</v>
      </c>
      <c r="E52" s="239">
        <f>+bendras!I234</f>
        <v>0</v>
      </c>
      <c r="F52" s="242">
        <f>+bendras!J234</f>
        <v>0</v>
      </c>
      <c r="G52" s="149"/>
      <c r="H52" s="242"/>
      <c r="I52" s="149">
        <f>+bendras!I252</f>
        <v>0</v>
      </c>
      <c r="J52" s="242">
        <f>+bendras!J252</f>
        <v>0</v>
      </c>
      <c r="K52" s="149">
        <f>+bendras!I261</f>
        <v>0</v>
      </c>
      <c r="L52" s="242">
        <f>+bendras!J261</f>
        <v>0</v>
      </c>
      <c r="M52" s="149">
        <f>+bendras!I270</f>
        <v>0</v>
      </c>
      <c r="N52" s="248">
        <f>+bendras!J270</f>
        <v>0</v>
      </c>
    </row>
    <row r="53" spans="1:14" ht="34.5" customHeight="1" thickBot="1">
      <c r="A53" s="160" t="s">
        <v>25</v>
      </c>
      <c r="B53" s="161" t="s">
        <v>30</v>
      </c>
      <c r="C53" s="220">
        <f>+bendras!I226</f>
        <v>0</v>
      </c>
      <c r="D53" s="287">
        <f>+bendras!J226</f>
        <v>0</v>
      </c>
      <c r="E53" s="220">
        <f>+bendras!I235</f>
        <v>0</v>
      </c>
      <c r="F53" s="287">
        <f>+bendras!J235</f>
        <v>0</v>
      </c>
      <c r="G53" s="220">
        <f>+bendras!I244</f>
        <v>0</v>
      </c>
      <c r="H53" s="287">
        <f>+bendras!J244</f>
        <v>0</v>
      </c>
      <c r="I53" s="220">
        <f>+bendras!I253</f>
        <v>0</v>
      </c>
      <c r="J53" s="287">
        <f>+bendras!J253</f>
        <v>0</v>
      </c>
      <c r="K53" s="220">
        <f>+bendras!I262</f>
        <v>0</v>
      </c>
      <c r="L53" s="287">
        <f>+bendras!J262</f>
        <v>0</v>
      </c>
      <c r="M53" s="220">
        <f>+bendras!I271</f>
        <v>0</v>
      </c>
      <c r="N53" s="288">
        <f>+bendras!J271</f>
        <v>0</v>
      </c>
    </row>
    <row r="54" spans="1:14" ht="80.25" customHeight="1">
      <c r="A54" s="145" t="s">
        <v>3</v>
      </c>
      <c r="B54" s="146" t="s">
        <v>31</v>
      </c>
      <c r="C54" s="147">
        <f>+bendras!I227</f>
        <v>0</v>
      </c>
      <c r="D54" s="235">
        <f>+bendras!J227</f>
        <v>0</v>
      </c>
      <c r="E54" s="147">
        <f>+bendras!I236</f>
        <v>0</v>
      </c>
      <c r="F54" s="235">
        <f>+bendras!J236</f>
        <v>0</v>
      </c>
      <c r="G54" s="147">
        <f>+bendras!I245</f>
        <v>0</v>
      </c>
      <c r="H54" s="235">
        <f>+bendras!J245</f>
        <v>0</v>
      </c>
      <c r="I54" s="147">
        <f>+bendras!I254</f>
        <v>0</v>
      </c>
      <c r="J54" s="235">
        <f>+bendras!J254</f>
        <v>0</v>
      </c>
      <c r="K54" s="147" t="str">
        <f>+bendras!I263</f>
        <v>Pratybos
CHIRURGINĖ SLAUGA
lekt. R. Matonis</v>
      </c>
      <c r="L54" s="235" t="str">
        <f>+bendras!J263</f>
        <v>313</v>
      </c>
      <c r="M54" s="147" t="str">
        <f>+bendras!I272</f>
        <v>Pratybos
FIZINĖ MEDICINA IR REABILITACIJA
lekt. D. Gudzinevičienė</v>
      </c>
      <c r="N54" s="245" t="str">
        <f>+bendras!J272</f>
        <v>308*</v>
      </c>
    </row>
    <row r="55" spans="1:14" ht="77.25" customHeight="1">
      <c r="A55" s="170" t="s">
        <v>4</v>
      </c>
      <c r="B55" s="173" t="s">
        <v>32</v>
      </c>
      <c r="C55" s="224">
        <f>+bendras!I228</f>
        <v>0</v>
      </c>
      <c r="D55" s="244">
        <f>+bendras!J228</f>
        <v>0</v>
      </c>
      <c r="E55" s="224">
        <f>+bendras!I237</f>
        <v>0</v>
      </c>
      <c r="F55" s="244">
        <f>+bendras!J237</f>
        <v>0</v>
      </c>
      <c r="G55" s="224">
        <f>+bendras!I246</f>
        <v>0</v>
      </c>
      <c r="H55" s="244"/>
      <c r="I55" s="224">
        <f>+bendras!I255</f>
        <v>0</v>
      </c>
      <c r="J55" s="244">
        <f>+bendras!J255</f>
        <v>0</v>
      </c>
      <c r="K55" s="224" t="str">
        <f>+bendras!I264</f>
        <v>Pratybos
CHIRURGINĖ SLAUGA
lekt. R. Matonis</v>
      </c>
      <c r="L55" s="244" t="str">
        <f>+bendras!J264</f>
        <v>313</v>
      </c>
      <c r="M55" s="224" t="str">
        <f>+bendras!I273</f>
        <v>Pratybos
FIZINĖ MEDICINA IR REABILITACIJA
lekt. D. Gudzinevičienė</v>
      </c>
      <c r="N55" s="246" t="str">
        <f>+bendras!J273</f>
        <v>308*</v>
      </c>
    </row>
    <row r="56" spans="1:14" ht="75.75" customHeight="1" thickBot="1">
      <c r="A56" s="153" t="s">
        <v>5</v>
      </c>
      <c r="B56" s="154" t="s">
        <v>33</v>
      </c>
      <c r="C56" s="224" t="str">
        <f>+bendras!I229</f>
        <v>Teorija
GERIATRINĖ SLAUGA 
 lekt. L. Lenkienė</v>
      </c>
      <c r="D56" s="244" t="str">
        <f>+bendras!J229</f>
        <v>302*</v>
      </c>
      <c r="E56" s="224" t="str">
        <f>+bendras!I238</f>
        <v>Teorija
FIZINĖ MEDICINA IR REABILITACIJA
lekt. D. Gudzinevičienė</v>
      </c>
      <c r="F56" s="244" t="str">
        <f>+bendras!J238</f>
        <v>302*/
MS Teams</v>
      </c>
      <c r="G56" s="224" t="str">
        <f>+bendras!I247</f>
        <v>Nuo 16.30 val. Teorija
MEDICINOS STATISTIKA
lekt. J. Katkauskaitė</v>
      </c>
      <c r="H56" s="244"/>
      <c r="I56" s="224" t="str">
        <f>+bendras!I256</f>
        <v>Nuo 16 val. Teorija
CHIRURGINĖ SLAUGA
lekt. R. Matonis</v>
      </c>
      <c r="J56" s="244" t="str">
        <f>+bendras!J256</f>
        <v>Aktų salėje</v>
      </c>
      <c r="K56" s="224" t="str">
        <f>+bendras!I265</f>
        <v>Nuo 17 val. 
Pratybos
SVEIKATOS MOKYMAS 
Pratybos lekt. D. Kitavičienė</v>
      </c>
      <c r="L56" s="244" t="str">
        <f>+bendras!J265</f>
        <v>305</v>
      </c>
      <c r="M56" s="224">
        <f>+bendras!I274</f>
        <v>0</v>
      </c>
      <c r="N56" s="246">
        <f>+bendras!J274</f>
        <v>0</v>
      </c>
    </row>
    <row r="57" spans="1:48" s="4" customFormat="1" ht="87" customHeight="1">
      <c r="A57" s="170" t="s">
        <v>6</v>
      </c>
      <c r="B57" s="189" t="s">
        <v>34</v>
      </c>
      <c r="C57" s="224" t="str">
        <f>+bendras!I231</f>
        <v>Pratybos
MEDICINOS STATISTIKA
lekt. J. Katkauskaitė</v>
      </c>
      <c r="D57" s="244" t="str">
        <f>+bendras!J231</f>
        <v>109a*</v>
      </c>
      <c r="E57" s="224" t="str">
        <f>+bendras!I240</f>
        <v>Pratybos
FIZINĖ MEDICINA IR REABILITACIJA
lekt. D. Gudzinevičienė</v>
      </c>
      <c r="F57" s="244" t="str">
        <f>+bendras!J240</f>
        <v>302*</v>
      </c>
      <c r="G57" s="224">
        <f>+bendras!I248</f>
        <v>0</v>
      </c>
      <c r="H57" s="244">
        <f>+bendras!J248</f>
        <v>0</v>
      </c>
      <c r="I57" s="224" t="str">
        <f>+bendras!I258</f>
        <v>Pratybos
GERIATRINĖ SLAUGA 
 lekt. L. Lenkienė</v>
      </c>
      <c r="J57" s="244">
        <f>+bendras!J258</f>
        <v>305</v>
      </c>
      <c r="K57" s="147" t="str">
        <f>+bendras!I266</f>
        <v> Pratybos
SVEIKATOS MOKYMAS 
Pratybos lekt. D. Kitavičienė</v>
      </c>
      <c r="L57" s="235" t="str">
        <f>+bendras!J266</f>
        <v>305</v>
      </c>
      <c r="M57" s="224">
        <f>+bendras!I275</f>
        <v>0</v>
      </c>
      <c r="N57" s="246">
        <f>+bendras!J275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98.25" customHeight="1" thickBot="1">
      <c r="A58" s="176" t="s">
        <v>26</v>
      </c>
      <c r="B58" s="177" t="s">
        <v>35</v>
      </c>
      <c r="C58" s="224" t="str">
        <f>+bendras!I231</f>
        <v>Pratybos
MEDICINOS STATISTIKA
lekt. J. Katkauskaitė</v>
      </c>
      <c r="D58" s="244" t="str">
        <f>+bendras!J231</f>
        <v>109a*</v>
      </c>
      <c r="E58" s="224" t="str">
        <f>+bendras!I240</f>
        <v>Pratybos
FIZINĖ MEDICINA IR REABILITACIJA
lekt. D. Gudzinevičienė</v>
      </c>
      <c r="F58" s="244" t="str">
        <f>+bendras!J240</f>
        <v>302*</v>
      </c>
      <c r="G58" s="228">
        <f>+bendras!I249</f>
        <v>0</v>
      </c>
      <c r="H58" s="257">
        <v>305</v>
      </c>
      <c r="I58" s="224" t="str">
        <f>+bendras!I258</f>
        <v>Pratybos
GERIATRINĖ SLAUGA 
 lekt. L. Lenkienė</v>
      </c>
      <c r="J58" s="244">
        <f>+bendras!J258</f>
        <v>305</v>
      </c>
      <c r="K58" s="228">
        <f>+bendras!I268</f>
        <v>0</v>
      </c>
      <c r="L58" s="257">
        <f>+bendras!J268</f>
        <v>0</v>
      </c>
      <c r="M58" s="228">
        <f>+bendras!I276</f>
        <v>0</v>
      </c>
      <c r="N58" s="81">
        <f>+bendras!J276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37"/>
      <c r="B59" s="139"/>
      <c r="C59" s="137"/>
      <c r="D59" s="139"/>
      <c r="E59" s="137"/>
      <c r="F59" s="139"/>
      <c r="G59" s="137"/>
      <c r="H59" s="139"/>
      <c r="I59" s="137"/>
      <c r="J59" s="139"/>
      <c r="K59" s="137"/>
      <c r="L59" s="139"/>
      <c r="M59" s="137"/>
      <c r="N59" s="1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 thickBot="1">
      <c r="A60" s="140" t="s">
        <v>23</v>
      </c>
      <c r="B60" s="141" t="s">
        <v>24</v>
      </c>
      <c r="C60" s="352" t="str">
        <f>+bendras!A277</f>
        <v>PIRMADIENIS</v>
      </c>
      <c r="D60" s="353">
        <f>+bendras!B277</f>
        <v>44473</v>
      </c>
      <c r="E60" s="142" t="str">
        <f>+bendras!A286</f>
        <v>ANTRADIENIS</v>
      </c>
      <c r="F60" s="144">
        <f>+bendras!B286</f>
        <v>44474</v>
      </c>
      <c r="G60" s="142" t="str">
        <f>+bendras!A295</f>
        <v>TREČIADIENIS</v>
      </c>
      <c r="H60" s="144">
        <f>+bendras!B295</f>
        <v>44475</v>
      </c>
      <c r="I60" s="142" t="str">
        <f>+bendras!A304</f>
        <v>KETVIRTADIENIS</v>
      </c>
      <c r="J60" s="144">
        <f>+bendras!B304</f>
        <v>44476</v>
      </c>
      <c r="K60" s="142" t="str">
        <f>+bendras!A313</f>
        <v>PENKTADIENIS</v>
      </c>
      <c r="L60" s="144">
        <f>+bendras!B313</f>
        <v>44477</v>
      </c>
      <c r="M60" s="142" t="str">
        <f>+bendras!A322</f>
        <v>ŠEŠTADIENIS</v>
      </c>
      <c r="N60" s="144">
        <f>+bendras!B322</f>
        <v>44478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57.75" customHeight="1">
      <c r="A61" s="145" t="s">
        <v>1</v>
      </c>
      <c r="B61" s="146" t="s">
        <v>28</v>
      </c>
      <c r="C61" s="354">
        <f>+bendras!I277</f>
        <v>0</v>
      </c>
      <c r="D61" s="358">
        <f>+bendras!J277</f>
        <v>0</v>
      </c>
      <c r="E61" s="147">
        <f>+bendras!I286</f>
        <v>0</v>
      </c>
      <c r="F61" s="235">
        <f>+bendras!J286</f>
        <v>0</v>
      </c>
      <c r="G61" s="147">
        <f>+bendras!I295</f>
        <v>0</v>
      </c>
      <c r="H61" s="235">
        <f>+bendras!J295</f>
        <v>0</v>
      </c>
      <c r="I61" s="147">
        <f>+bendras!I304</f>
        <v>0</v>
      </c>
      <c r="J61" s="195">
        <f>+bendras!J304</f>
        <v>0</v>
      </c>
      <c r="K61" s="147"/>
      <c r="L61" s="235"/>
      <c r="M61" s="147"/>
      <c r="N61" s="245"/>
    </row>
    <row r="62" spans="1:14" ht="65.25" customHeight="1" thickBot="1">
      <c r="A62" s="153" t="s">
        <v>2</v>
      </c>
      <c r="B62" s="154" t="s">
        <v>29</v>
      </c>
      <c r="C62" s="356">
        <f>+bendras!I278</f>
        <v>0</v>
      </c>
      <c r="D62" s="357">
        <f>+bendras!J278</f>
        <v>0</v>
      </c>
      <c r="E62" s="149">
        <f>+bendras!I287</f>
        <v>0</v>
      </c>
      <c r="F62" s="242">
        <f>+bendras!J287</f>
        <v>0</v>
      </c>
      <c r="G62" s="149">
        <f>+bendras!I296</f>
        <v>0</v>
      </c>
      <c r="H62" s="242">
        <f>+bendras!J296</f>
        <v>0</v>
      </c>
      <c r="I62" s="149">
        <f>+bendras!I305</f>
        <v>0</v>
      </c>
      <c r="J62" s="242">
        <f>+bendras!J305</f>
        <v>0</v>
      </c>
      <c r="K62" s="149"/>
      <c r="L62" s="242"/>
      <c r="M62" s="149"/>
      <c r="N62" s="248"/>
    </row>
    <row r="63" spans="1:14" ht="36.75" customHeight="1" thickBot="1">
      <c r="A63" s="160" t="s">
        <v>25</v>
      </c>
      <c r="B63" s="161" t="s">
        <v>30</v>
      </c>
      <c r="C63" s="222">
        <f>+bendras!I279</f>
        <v>0</v>
      </c>
      <c r="D63" s="287">
        <f>+bendras!J279</f>
        <v>0</v>
      </c>
      <c r="E63" s="220">
        <f>+bendras!I288</f>
        <v>0</v>
      </c>
      <c r="F63" s="287">
        <f>+bendras!J288</f>
        <v>0</v>
      </c>
      <c r="G63" s="220">
        <f>+bendras!I297</f>
        <v>0</v>
      </c>
      <c r="H63" s="287">
        <f>+bendras!J297</f>
        <v>0</v>
      </c>
      <c r="I63" s="220">
        <f>+bendras!I306</f>
        <v>0</v>
      </c>
      <c r="J63" s="287">
        <f>+bendras!J306</f>
        <v>0</v>
      </c>
      <c r="K63" s="220">
        <f>+bendras!I315</f>
        <v>0</v>
      </c>
      <c r="L63" s="287">
        <f>+bendras!J315</f>
        <v>0</v>
      </c>
      <c r="M63" s="220">
        <f>+bendras!I324</f>
        <v>0</v>
      </c>
      <c r="N63" s="288"/>
    </row>
    <row r="64" spans="1:14" ht="72" customHeight="1">
      <c r="A64" s="145" t="s">
        <v>3</v>
      </c>
      <c r="B64" s="146" t="s">
        <v>31</v>
      </c>
      <c r="C64" s="354">
        <f>+bendras!I280</f>
        <v>0</v>
      </c>
      <c r="D64" s="358">
        <f>+bendras!J280</f>
        <v>0</v>
      </c>
      <c r="E64" s="147">
        <f>+bendras!I289</f>
        <v>0</v>
      </c>
      <c r="F64" s="235">
        <f>+bendras!J289</f>
        <v>0</v>
      </c>
      <c r="G64" s="147">
        <f>+bendras!I298</f>
        <v>0</v>
      </c>
      <c r="H64" s="235">
        <f>+bendras!J298</f>
        <v>0</v>
      </c>
      <c r="I64" s="147">
        <f>+bendras!I307</f>
        <v>0</v>
      </c>
      <c r="J64" s="235">
        <f>+bendras!J307</f>
        <v>0</v>
      </c>
      <c r="K64" s="147">
        <f>+bendras!I316</f>
        <v>0</v>
      </c>
      <c r="L64" s="235">
        <f>+bendras!J316</f>
        <v>0</v>
      </c>
      <c r="M64" s="147">
        <f>+bendras!I325</f>
        <v>0</v>
      </c>
      <c r="N64" s="245"/>
    </row>
    <row r="65" spans="1:14" ht="102" customHeight="1">
      <c r="A65" s="170" t="s">
        <v>4</v>
      </c>
      <c r="B65" s="173" t="s">
        <v>32</v>
      </c>
      <c r="C65" s="359">
        <f>+bendras!I281</f>
        <v>0</v>
      </c>
      <c r="D65" s="360">
        <f>+bendras!J281</f>
        <v>0</v>
      </c>
      <c r="E65" s="224">
        <f>+bendras!I290</f>
        <v>0</v>
      </c>
      <c r="F65" s="244">
        <f>+bendras!J290</f>
        <v>0</v>
      </c>
      <c r="G65" s="224">
        <f>+bendras!I299</f>
        <v>0</v>
      </c>
      <c r="H65" s="244">
        <f>+bendras!J299</f>
        <v>0</v>
      </c>
      <c r="I65" s="224">
        <f>+bendras!I308</f>
        <v>0</v>
      </c>
      <c r="J65" s="244">
        <f>+bendras!J308</f>
        <v>0</v>
      </c>
      <c r="K65" s="224" t="str">
        <f>+bendras!I313</f>
        <v>Pratybos
CHIRURGINĖ SLAUGA
lekt. R. Matonis</v>
      </c>
      <c r="L65" s="244" t="str">
        <f>+bendras!J313</f>
        <v>313</v>
      </c>
      <c r="M65" s="224">
        <f>+bendras!I326</f>
        <v>0</v>
      </c>
      <c r="N65" s="246"/>
    </row>
    <row r="66" spans="1:14" ht="75.75" customHeight="1">
      <c r="A66" s="153" t="s">
        <v>5</v>
      </c>
      <c r="B66" s="154" t="s">
        <v>33</v>
      </c>
      <c r="C66" s="359" t="str">
        <f>+bendras!I282</f>
        <v>Teorija 
GERIATRINĖ SLAUGA 
 lekt. L. Lenkienė</v>
      </c>
      <c r="D66" s="360" t="str">
        <f>+bendras!J282</f>
        <v>302*</v>
      </c>
      <c r="E66" s="224" t="str">
        <f>+bendras!I291</f>
        <v>Teorija
FIZINĖ MEDICINA IR REABILITACIJA
lekt. D. Gudzinevičienė</v>
      </c>
      <c r="F66" s="244" t="str">
        <f>+bendras!J291</f>
        <v>302*/
MS Teams</v>
      </c>
      <c r="G66" s="224">
        <f>+bendras!I300</f>
        <v>0</v>
      </c>
      <c r="H66" s="244">
        <f>+bendras!J300</f>
        <v>0</v>
      </c>
      <c r="I66" s="224" t="str">
        <f>+bendras!I309</f>
        <v>Nuo 16 val. Teorija
CHIRURGINĖ SLAUGA
lekt. R. Matonis</v>
      </c>
      <c r="J66" s="244" t="str">
        <f>+bendras!J309</f>
        <v>Aktų salėje</v>
      </c>
      <c r="K66" s="224" t="str">
        <f>+bendras!I314</f>
        <v>Pratybos
CHIRURGINĖ SLAUGA
lekt. R. Matonis</v>
      </c>
      <c r="L66" s="244" t="str">
        <f>+bendras!J314</f>
        <v>313</v>
      </c>
      <c r="M66" s="224">
        <f>+bendras!I327</f>
        <v>0</v>
      </c>
      <c r="N66" s="246"/>
    </row>
    <row r="67" spans="1:14" ht="61.5" customHeight="1">
      <c r="A67" s="170" t="s">
        <v>6</v>
      </c>
      <c r="B67" s="189" t="s">
        <v>34</v>
      </c>
      <c r="C67" s="359" t="str">
        <f>+bendras!I284</f>
        <v>Pratybos
MEDICINOS STATISTIKA
lekt. J. Katkauskaitė</v>
      </c>
      <c r="D67" s="360" t="str">
        <f>+bendras!J284</f>
        <v>109a*</v>
      </c>
      <c r="E67" s="224">
        <f>+bendras!I293</f>
        <v>0</v>
      </c>
      <c r="F67" s="244">
        <f>+bendras!J293</f>
        <v>0</v>
      </c>
      <c r="G67" s="224" t="str">
        <f>+bendras!I301</f>
        <v> 
Nuo 18 val. 
SVEIKATOS MOKYMAS 
Pratybos lekt. D. Kitavičienė</v>
      </c>
      <c r="H67" s="244" t="str">
        <f>+bendras!J301</f>
        <v>308*</v>
      </c>
      <c r="I67" s="224" t="str">
        <f>+bendras!I310</f>
        <v>Pratybos
GERIATRINĖ SLAUGA 
lekt. L. Lenkienė</v>
      </c>
      <c r="J67" s="244" t="str">
        <f>+bendras!J310</f>
        <v>303*</v>
      </c>
      <c r="K67" s="224">
        <f>+bendras!I320</f>
        <v>0</v>
      </c>
      <c r="L67" s="244">
        <f>+bendras!J320</f>
        <v>0</v>
      </c>
      <c r="M67" s="224">
        <f>+bendras!I328</f>
        <v>0</v>
      </c>
      <c r="N67" s="246"/>
    </row>
    <row r="68" spans="1:14" ht="60.75" customHeight="1" thickBot="1">
      <c r="A68" s="176" t="s">
        <v>26</v>
      </c>
      <c r="B68" s="177" t="s">
        <v>35</v>
      </c>
      <c r="C68" s="359" t="str">
        <f>+bendras!I284</f>
        <v>Pratybos
MEDICINOS STATISTIKA
lekt. J. Katkauskaitė</v>
      </c>
      <c r="D68" s="360" t="str">
        <f>+bendras!J284</f>
        <v>109a*</v>
      </c>
      <c r="E68" s="228">
        <f>+bendras!I294</f>
        <v>0</v>
      </c>
      <c r="F68" s="231">
        <f>+bendras!J294</f>
        <v>0</v>
      </c>
      <c r="G68" s="224" t="str">
        <f>+bendras!I302</f>
        <v> SVEIKATOS MOKYMAS 
Pratybos lekt. D. Kitavičienė</v>
      </c>
      <c r="H68" s="244" t="str">
        <f>+bendras!J302</f>
        <v>308*</v>
      </c>
      <c r="I68" s="228">
        <f>+bendras!I312</f>
        <v>0</v>
      </c>
      <c r="J68" s="257">
        <f>+bendras!J312</f>
        <v>0</v>
      </c>
      <c r="K68" s="228">
        <f>+bendras!I321</f>
        <v>0</v>
      </c>
      <c r="L68" s="257">
        <f>+bendras!J321</f>
        <v>0</v>
      </c>
      <c r="M68" s="228">
        <f>+bendras!I329</f>
        <v>0</v>
      </c>
      <c r="N68" s="81"/>
    </row>
    <row r="69" ht="36.75" customHeight="1" thickBot="1"/>
    <row r="70" spans="1:14" ht="36.75" customHeight="1" thickBot="1">
      <c r="A70" s="140" t="s">
        <v>23</v>
      </c>
      <c r="B70" s="141" t="s">
        <v>24</v>
      </c>
      <c r="C70" s="142" t="str">
        <f>+bendras!A330</f>
        <v>PIRMADIENIS</v>
      </c>
      <c r="D70" s="290">
        <f>+bendras!B330</f>
        <v>44480</v>
      </c>
      <c r="E70" s="142" t="str">
        <f>+bendras!A339</f>
        <v>ANTRADIENIS</v>
      </c>
      <c r="F70" s="290">
        <f>+bendras!B339</f>
        <v>44481</v>
      </c>
      <c r="G70" s="142" t="str">
        <f>+bendras!A348</f>
        <v>TREČIADIENIS</v>
      </c>
      <c r="H70" s="290">
        <f>+bendras!B348</f>
        <v>44482</v>
      </c>
      <c r="I70" s="142" t="str">
        <f>+bendras!A357</f>
        <v>KETVIRTADIENIS</v>
      </c>
      <c r="J70" s="290">
        <f>+bendras!B357</f>
        <v>44483</v>
      </c>
      <c r="K70" s="142" t="str">
        <f>+bendras!A366</f>
        <v>PENKTADIENIS</v>
      </c>
      <c r="L70" s="290">
        <f>+bendras!B366</f>
        <v>44484</v>
      </c>
      <c r="M70" s="142" t="str">
        <f>+bendras!A374</f>
        <v>ŠEŠTADIENIS</v>
      </c>
      <c r="N70" s="290">
        <f>+bendras!B374</f>
        <v>44485</v>
      </c>
    </row>
    <row r="71" spans="1:14" ht="77.25" customHeight="1">
      <c r="A71" s="145" t="s">
        <v>1</v>
      </c>
      <c r="B71" s="146" t="s">
        <v>28</v>
      </c>
      <c r="C71" s="147">
        <f>+bendras!I330</f>
        <v>0</v>
      </c>
      <c r="D71" s="195">
        <f>+bendras!J330</f>
        <v>0</v>
      </c>
      <c r="E71" s="147">
        <f>+bendras!I339</f>
        <v>0</v>
      </c>
      <c r="F71" s="195">
        <f>+bendras!J339</f>
        <v>0</v>
      </c>
      <c r="G71" s="147">
        <f>+bendras!I348</f>
        <v>0</v>
      </c>
      <c r="H71" s="195">
        <f>+bendras!J348</f>
        <v>0</v>
      </c>
      <c r="I71" s="147">
        <f>+bendras!I357</f>
        <v>0</v>
      </c>
      <c r="J71" s="195">
        <f>+bendras!J357</f>
        <v>0</v>
      </c>
      <c r="K71" s="147">
        <f>+bendras!I366</f>
        <v>0</v>
      </c>
      <c r="L71" s="195">
        <f>+bendras!J366</f>
        <v>0</v>
      </c>
      <c r="M71" s="147">
        <f>+bendras!I374</f>
        <v>0</v>
      </c>
      <c r="N71" s="151">
        <f>+bendras!J374</f>
        <v>0</v>
      </c>
    </row>
    <row r="72" spans="1:14" ht="72.75" customHeight="1" thickBot="1">
      <c r="A72" s="153" t="s">
        <v>2</v>
      </c>
      <c r="B72" s="154" t="s">
        <v>29</v>
      </c>
      <c r="C72" s="149">
        <f>+bendras!I331</f>
        <v>0</v>
      </c>
      <c r="D72" s="242">
        <f>+bendras!J331</f>
        <v>0</v>
      </c>
      <c r="E72" s="149">
        <f>+bendras!I340</f>
        <v>0</v>
      </c>
      <c r="F72" s="242">
        <f>+bendras!J340</f>
        <v>0</v>
      </c>
      <c r="G72" s="149">
        <f>+bendras!I349</f>
        <v>0</v>
      </c>
      <c r="H72" s="242">
        <f>+bendras!J349</f>
        <v>0</v>
      </c>
      <c r="I72" s="149">
        <f>+bendras!I358</f>
        <v>0</v>
      </c>
      <c r="J72" s="242">
        <f>+bendras!J358</f>
        <v>0</v>
      </c>
      <c r="K72" s="149">
        <f>+bendras!I367</f>
        <v>0</v>
      </c>
      <c r="L72" s="242">
        <f>+bendras!J367</f>
        <v>0</v>
      </c>
      <c r="M72" s="149">
        <f>+bendras!I375</f>
        <v>0</v>
      </c>
      <c r="N72" s="248">
        <f>+bendras!J375</f>
        <v>0</v>
      </c>
    </row>
    <row r="73" spans="1:14" ht="36.75" customHeight="1" thickBot="1">
      <c r="A73" s="160" t="s">
        <v>25</v>
      </c>
      <c r="B73" s="161" t="s">
        <v>30</v>
      </c>
      <c r="C73" s="220">
        <f>+bendras!I332</f>
        <v>0</v>
      </c>
      <c r="D73" s="287">
        <f>+bendras!J332</f>
        <v>0</v>
      </c>
      <c r="E73" s="220">
        <f>+bendras!I341</f>
        <v>0</v>
      </c>
      <c r="F73" s="287">
        <f>+bendras!J341</f>
        <v>0</v>
      </c>
      <c r="G73" s="220">
        <f>+bendras!I350</f>
        <v>0</v>
      </c>
      <c r="H73" s="287">
        <f>+bendras!J350</f>
        <v>0</v>
      </c>
      <c r="I73" s="220">
        <f>+bendras!I359</f>
        <v>0</v>
      </c>
      <c r="J73" s="287">
        <f>+bendras!J359</f>
        <v>0</v>
      </c>
      <c r="K73" s="220">
        <f>+bendras!I368</f>
        <v>0</v>
      </c>
      <c r="L73" s="287">
        <f>+bendras!J368</f>
        <v>0</v>
      </c>
      <c r="M73" s="220">
        <f>+bendras!I376</f>
        <v>0</v>
      </c>
      <c r="N73" s="288">
        <f>+bendras!J376</f>
        <v>0</v>
      </c>
    </row>
    <row r="74" spans="1:14" ht="73.5" customHeight="1">
      <c r="A74" s="145" t="s">
        <v>3</v>
      </c>
      <c r="B74" s="146" t="s">
        <v>31</v>
      </c>
      <c r="C74" s="147">
        <f>+bendras!I333</f>
        <v>0</v>
      </c>
      <c r="D74" s="235">
        <f>+bendras!J333</f>
        <v>0</v>
      </c>
      <c r="E74" s="147">
        <f>+bendras!I342</f>
        <v>0</v>
      </c>
      <c r="F74" s="235">
        <f>+bendras!J342</f>
        <v>0</v>
      </c>
      <c r="G74" s="147">
        <f>+bendras!I351</f>
        <v>0</v>
      </c>
      <c r="H74" s="235">
        <f>+bendras!J351</f>
        <v>0</v>
      </c>
      <c r="I74" s="147">
        <f>+bendras!I360</f>
        <v>0</v>
      </c>
      <c r="J74" s="235">
        <f>+bendras!J360</f>
        <v>0</v>
      </c>
      <c r="K74" s="147">
        <f>+bendras!I369</f>
        <v>0</v>
      </c>
      <c r="L74" s="235">
        <f>+bendras!J369</f>
        <v>0</v>
      </c>
      <c r="M74" s="147">
        <f>+bendras!I377</f>
        <v>0</v>
      </c>
      <c r="N74" s="245">
        <f>+bendras!J377</f>
        <v>0</v>
      </c>
    </row>
    <row r="75" spans="1:14" ht="68.25" customHeight="1">
      <c r="A75" s="170" t="s">
        <v>4</v>
      </c>
      <c r="B75" s="173" t="s">
        <v>32</v>
      </c>
      <c r="C75" s="224">
        <f>+bendras!I334</f>
        <v>0</v>
      </c>
      <c r="D75" s="244">
        <f>+bendras!J334</f>
        <v>0</v>
      </c>
      <c r="E75" s="224">
        <f>+bendras!I343</f>
        <v>0</v>
      </c>
      <c r="F75" s="244">
        <f>+bendras!J343</f>
        <v>0</v>
      </c>
      <c r="G75" s="224">
        <f>+bendras!I352</f>
        <v>0</v>
      </c>
      <c r="H75" s="244">
        <f>+bendras!J352</f>
        <v>0</v>
      </c>
      <c r="I75" s="224">
        <f>+bendras!I361</f>
        <v>0</v>
      </c>
      <c r="J75" s="244">
        <f>+bendras!J361</f>
        <v>0</v>
      </c>
      <c r="K75" s="224">
        <f>+bendras!I370</f>
        <v>0</v>
      </c>
      <c r="L75" s="244">
        <f>+bendras!J370</f>
        <v>0</v>
      </c>
      <c r="M75" s="224">
        <f>+bendras!I378</f>
        <v>0</v>
      </c>
      <c r="N75" s="246">
        <f>+bendras!J378</f>
        <v>0</v>
      </c>
    </row>
    <row r="76" spans="1:14" ht="70.5" customHeight="1">
      <c r="A76" s="153" t="s">
        <v>5</v>
      </c>
      <c r="B76" s="154" t="s">
        <v>33</v>
      </c>
      <c r="C76" s="224" t="str">
        <f>+bendras!I335</f>
        <v>GERIATRINĖ SLAUGA Teorija lekt. L. Lenkienė</v>
      </c>
      <c r="D76" s="244" t="str">
        <f>+bendras!J335</f>
        <v>302*</v>
      </c>
      <c r="E76" s="224" t="str">
        <f>+bendras!I344</f>
        <v>Teorija
FIZINĖ MEDICINA IR REABILITACIJA
lekt. D. Gudzinevičienė</v>
      </c>
      <c r="F76" s="244" t="str">
        <f>+bendras!J344</f>
        <v>302*/
MS Teams</v>
      </c>
      <c r="G76" s="224">
        <f>+bendras!I353</f>
        <v>0</v>
      </c>
      <c r="H76" s="244">
        <f>+bendras!J353</f>
        <v>0</v>
      </c>
      <c r="I76" s="224">
        <f>+bendras!I362</f>
        <v>0</v>
      </c>
      <c r="J76" s="244">
        <f>+bendras!J362</f>
        <v>0</v>
      </c>
      <c r="K76" s="224">
        <f>+bendras!I371</f>
        <v>0</v>
      </c>
      <c r="L76" s="244">
        <f>+bendras!J371</f>
        <v>0</v>
      </c>
      <c r="M76" s="224">
        <f>+bendras!I379</f>
        <v>0</v>
      </c>
      <c r="N76" s="246">
        <f>+bendras!J379</f>
        <v>0</v>
      </c>
    </row>
    <row r="77" spans="1:14" ht="57.75" customHeight="1">
      <c r="A77" s="170" t="s">
        <v>6</v>
      </c>
      <c r="B77" s="189" t="s">
        <v>34</v>
      </c>
      <c r="C77" s="224">
        <f>+bendras!I337</f>
        <v>0</v>
      </c>
      <c r="D77" s="244">
        <f>+bendras!J337</f>
        <v>0</v>
      </c>
      <c r="E77" s="224" t="str">
        <f>+bendras!I346</f>
        <v>Pratybos
FIZINĖ MEDICINA IR REABILITACIJA
lekt. D. Gudzinevičienė</v>
      </c>
      <c r="F77" s="244" t="str">
        <f>+bendras!J346</f>
        <v>303*</v>
      </c>
      <c r="G77" s="224">
        <f>+bendras!I355</f>
        <v>0</v>
      </c>
      <c r="H77" s="244">
        <f>+bendras!J355</f>
        <v>0</v>
      </c>
      <c r="I77" s="224" t="str">
        <f>+bendras!I363</f>
        <v>Nuo 18 val. 
Pratybos 
SVEIKATOS MOKYMAS 
Pratybos lekt. D. Kitavičienė</v>
      </c>
      <c r="J77" s="244" t="str">
        <f>+bendras!J363</f>
        <v>308*</v>
      </c>
      <c r="K77" s="224">
        <f>+bendras!I372</f>
        <v>0</v>
      </c>
      <c r="L77" s="244">
        <f>+bendras!J372</f>
        <v>0</v>
      </c>
      <c r="M77" s="224">
        <f>+bendras!I380</f>
        <v>0</v>
      </c>
      <c r="N77" s="246">
        <f>+bendras!J380</f>
        <v>0</v>
      </c>
    </row>
    <row r="78" spans="1:14" ht="61.5" customHeight="1" thickBot="1">
      <c r="A78" s="176" t="s">
        <v>26</v>
      </c>
      <c r="B78" s="177" t="s">
        <v>35</v>
      </c>
      <c r="C78" s="228">
        <f>+bendras!I338</f>
        <v>0</v>
      </c>
      <c r="D78" s="257">
        <f>+bendras!J338</f>
        <v>0</v>
      </c>
      <c r="E78" s="224" t="str">
        <f>+bendras!I346</f>
        <v>Pratybos
FIZINĖ MEDICINA IR REABILITACIJA
lekt. D. Gudzinevičienė</v>
      </c>
      <c r="F78" s="244" t="str">
        <f>+bendras!J346</f>
        <v>303*</v>
      </c>
      <c r="G78" s="228">
        <f>+bendras!I356</f>
        <v>0</v>
      </c>
      <c r="H78" s="257">
        <f>+bendras!J356</f>
        <v>0</v>
      </c>
      <c r="I78" s="224" t="str">
        <f>+bendras!I364</f>
        <v> Pratybos
SVEIKATOS MOKYMAS 
Pratybos lekt. D. Kitavičienė</v>
      </c>
      <c r="J78" s="244" t="str">
        <f>+bendras!J364</f>
        <v>308*</v>
      </c>
      <c r="K78" s="228">
        <f>+bendras!I373</f>
        <v>0</v>
      </c>
      <c r="L78" s="257">
        <f>+bendras!J373</f>
        <v>0</v>
      </c>
      <c r="M78" s="228">
        <f>+bendras!I381</f>
        <v>0</v>
      </c>
      <c r="N78" s="81">
        <f>+bendras!J381</f>
        <v>0</v>
      </c>
    </row>
    <row r="79" ht="36.75" customHeight="1" thickBot="1"/>
    <row r="80" spans="1:14" ht="36.75" customHeight="1" thickBot="1">
      <c r="A80" s="140" t="s">
        <v>23</v>
      </c>
      <c r="B80" s="141" t="s">
        <v>24</v>
      </c>
      <c r="C80" s="142" t="str">
        <f>+bendras!A382</f>
        <v>PIRMADIENIS</v>
      </c>
      <c r="D80" s="144">
        <f>+bendras!B382</f>
        <v>44487</v>
      </c>
      <c r="E80" s="142" t="str">
        <f>+bendras!A391</f>
        <v>ANTRADIENIS</v>
      </c>
      <c r="F80" s="144">
        <f>+bendras!B391</f>
        <v>44488</v>
      </c>
      <c r="G80" s="142" t="str">
        <f>+bendras!A400</f>
        <v>TREČIADIENIS</v>
      </c>
      <c r="H80" s="144">
        <f>+bendras!B400</f>
        <v>44489</v>
      </c>
      <c r="I80" s="142" t="str">
        <f>+bendras!A409</f>
        <v>KETVIRTADIENIS</v>
      </c>
      <c r="J80" s="144">
        <f>+bendras!B409</f>
        <v>44490</v>
      </c>
      <c r="K80" s="142" t="str">
        <f>+bendras!A418</f>
        <v>PENKTADIENIS</v>
      </c>
      <c r="L80" s="144">
        <f>+bendras!B418</f>
        <v>44491</v>
      </c>
      <c r="M80" s="142" t="str">
        <f>+bendras!A427</f>
        <v>ŠEŠTADIENIS</v>
      </c>
      <c r="N80" s="144">
        <f>+bendras!B427</f>
        <v>44492</v>
      </c>
    </row>
    <row r="81" spans="1:14" ht="89.25" customHeight="1">
      <c r="A81" s="145" t="s">
        <v>1</v>
      </c>
      <c r="B81" s="146" t="s">
        <v>28</v>
      </c>
      <c r="C81" s="147">
        <f>+bendras!I382</f>
        <v>0</v>
      </c>
      <c r="D81" s="195">
        <f>+bendras!J382</f>
        <v>0</v>
      </c>
      <c r="E81" s="147">
        <f>+bendras!I391</f>
        <v>0</v>
      </c>
      <c r="F81" s="195">
        <f>+bendras!J391</f>
        <v>0</v>
      </c>
      <c r="G81" s="147">
        <f>+bendras!I400</f>
        <v>0</v>
      </c>
      <c r="H81" s="195">
        <f>+bendras!J400</f>
        <v>0</v>
      </c>
      <c r="I81" s="147">
        <f>+bendras!I409</f>
        <v>0</v>
      </c>
      <c r="J81" s="195">
        <f>+bendras!J409</f>
        <v>0</v>
      </c>
      <c r="K81" s="147">
        <f>+bendras!I418</f>
        <v>0</v>
      </c>
      <c r="L81" s="195">
        <f>+bendras!J418</f>
        <v>0</v>
      </c>
      <c r="M81" s="147"/>
      <c r="N81" s="151">
        <f>+bendras!J427</f>
        <v>0</v>
      </c>
    </row>
    <row r="82" spans="1:14" ht="84.75" customHeight="1" thickBot="1">
      <c r="A82" s="153" t="s">
        <v>2</v>
      </c>
      <c r="B82" s="154" t="s">
        <v>29</v>
      </c>
      <c r="C82" s="149">
        <f>+bendras!I383</f>
        <v>0</v>
      </c>
      <c r="D82" s="242">
        <f>+bendras!J383</f>
        <v>0</v>
      </c>
      <c r="E82" s="149">
        <f>+bendras!I392</f>
        <v>0</v>
      </c>
      <c r="F82" s="242">
        <f>+bendras!J392</f>
        <v>0</v>
      </c>
      <c r="G82" s="149">
        <f>+bendras!I401</f>
        <v>0</v>
      </c>
      <c r="H82" s="242">
        <f>+bendras!J401</f>
        <v>0</v>
      </c>
      <c r="I82" s="149">
        <f>+bendras!I410</f>
        <v>0</v>
      </c>
      <c r="J82" s="242">
        <f>+bendras!J410</f>
        <v>0</v>
      </c>
      <c r="K82" s="149">
        <f>+bendras!I419</f>
        <v>0</v>
      </c>
      <c r="L82" s="242">
        <f>+bendras!J419</f>
        <v>0</v>
      </c>
      <c r="M82" s="149"/>
      <c r="N82" s="248">
        <f>+bendras!J428</f>
        <v>0</v>
      </c>
    </row>
    <row r="83" spans="1:14" ht="36.75" customHeight="1" thickBot="1">
      <c r="A83" s="160" t="s">
        <v>25</v>
      </c>
      <c r="B83" s="161" t="s">
        <v>30</v>
      </c>
      <c r="C83" s="220">
        <f>+bendras!I384</f>
        <v>0</v>
      </c>
      <c r="D83" s="287">
        <f>+bendras!J384</f>
        <v>0</v>
      </c>
      <c r="E83" s="220">
        <f>+bendras!I393</f>
        <v>0</v>
      </c>
      <c r="F83" s="287">
        <f>+bendras!J393</f>
        <v>0</v>
      </c>
      <c r="G83" s="220">
        <f>+bendras!I402</f>
        <v>0</v>
      </c>
      <c r="H83" s="287">
        <f>+bendras!J402</f>
        <v>0</v>
      </c>
      <c r="I83" s="220">
        <f>+bendras!I411</f>
        <v>0</v>
      </c>
      <c r="J83" s="287">
        <f>+bendras!J411</f>
        <v>0</v>
      </c>
      <c r="K83" s="220">
        <f>+bendras!I420</f>
        <v>0</v>
      </c>
      <c r="L83" s="287">
        <f>+bendras!J420</f>
        <v>0</v>
      </c>
      <c r="M83" s="220"/>
      <c r="N83" s="288">
        <f>+bendras!J429</f>
        <v>0</v>
      </c>
    </row>
    <row r="84" spans="1:14" ht="85.5" customHeight="1">
      <c r="A84" s="145" t="s">
        <v>3</v>
      </c>
      <c r="B84" s="146" t="s">
        <v>31</v>
      </c>
      <c r="C84" s="147">
        <f>+bendras!I385</f>
        <v>0</v>
      </c>
      <c r="D84" s="235">
        <f>+bendras!J385</f>
        <v>0</v>
      </c>
      <c r="E84" s="147">
        <f>+bendras!I394</f>
        <v>0</v>
      </c>
      <c r="F84" s="235">
        <f>+bendras!J394</f>
        <v>0</v>
      </c>
      <c r="G84" s="147">
        <f>+bendras!I403</f>
        <v>0</v>
      </c>
      <c r="H84" s="235">
        <f>+bendras!J403</f>
        <v>0</v>
      </c>
      <c r="I84" s="147">
        <f>+bendras!I412</f>
        <v>0</v>
      </c>
      <c r="J84" s="235">
        <f>+bendras!J412</f>
        <v>0</v>
      </c>
      <c r="K84" s="147">
        <f>+bendras!I421</f>
        <v>0</v>
      </c>
      <c r="L84" s="235">
        <f>+bendras!J421</f>
        <v>0</v>
      </c>
      <c r="M84" s="147"/>
      <c r="N84" s="245">
        <f>+bendras!J430</f>
        <v>0</v>
      </c>
    </row>
    <row r="85" spans="1:14" ht="64.5" customHeight="1">
      <c r="A85" s="170" t="s">
        <v>4</v>
      </c>
      <c r="B85" s="173" t="s">
        <v>32</v>
      </c>
      <c r="C85" s="224">
        <f>+bendras!I386</f>
        <v>0</v>
      </c>
      <c r="D85" s="244">
        <f>+bendras!J386</f>
        <v>0</v>
      </c>
      <c r="E85" s="224">
        <f>+bendras!I395</f>
        <v>0</v>
      </c>
      <c r="F85" s="244">
        <f>+bendras!J395</f>
        <v>0</v>
      </c>
      <c r="G85" s="224">
        <f>+bendras!I404</f>
        <v>0</v>
      </c>
      <c r="H85" s="244">
        <f>+bendras!J404</f>
        <v>0</v>
      </c>
      <c r="I85" s="224">
        <f>+bendras!I413</f>
        <v>0</v>
      </c>
      <c r="J85" s="244">
        <f>+bendras!J413</f>
        <v>0</v>
      </c>
      <c r="K85" s="224">
        <f>+bendras!I422</f>
        <v>0</v>
      </c>
      <c r="L85" s="244">
        <f>+bendras!J422</f>
        <v>0</v>
      </c>
      <c r="M85" s="224"/>
      <c r="N85" s="246">
        <f>+bendras!J431</f>
        <v>0</v>
      </c>
    </row>
    <row r="86" spans="1:14" ht="57" customHeight="1">
      <c r="A86" s="153" t="s">
        <v>5</v>
      </c>
      <c r="B86" s="154" t="s">
        <v>33</v>
      </c>
      <c r="C86" s="224">
        <f>+bendras!I387</f>
        <v>0</v>
      </c>
      <c r="D86" s="244">
        <f>+bendras!J387</f>
        <v>0</v>
      </c>
      <c r="E86" s="224">
        <f>+bendras!I396</f>
        <v>0</v>
      </c>
      <c r="F86" s="244">
        <f>+bendras!J396</f>
        <v>0</v>
      </c>
      <c r="G86" s="224">
        <f>+bendras!I405</f>
        <v>0</v>
      </c>
      <c r="H86" s="244">
        <f>+bendras!J405</f>
        <v>0</v>
      </c>
      <c r="I86" s="224">
        <f>+bendras!I414</f>
        <v>0</v>
      </c>
      <c r="J86" s="244">
        <f>+bendras!J414</f>
        <v>0</v>
      </c>
      <c r="K86" s="224">
        <f>+bendras!I423</f>
        <v>0</v>
      </c>
      <c r="L86" s="244">
        <f>+bendras!J423</f>
        <v>0</v>
      </c>
      <c r="M86" s="224"/>
      <c r="N86" s="246">
        <f>+bendras!J432</f>
        <v>0</v>
      </c>
    </row>
    <row r="87" spans="1:14" ht="55.5" customHeight="1">
      <c r="A87" s="170" t="s">
        <v>6</v>
      </c>
      <c r="B87" s="189" t="s">
        <v>34</v>
      </c>
      <c r="C87" s="224">
        <f>+bendras!I389</f>
        <v>0</v>
      </c>
      <c r="D87" s="244">
        <f>+bendras!J389</f>
        <v>0</v>
      </c>
      <c r="E87" s="224">
        <f>+bendras!I398</f>
        <v>0</v>
      </c>
      <c r="F87" s="244">
        <f>+bendras!J398</f>
        <v>0</v>
      </c>
      <c r="G87" s="224" t="str">
        <f>+bendras!I406</f>
        <v>Nuo 18 val. 
Pratybos 
SVEIKATOS MOKYMAS 
Pratybos lekt. D. Kitavičienė</v>
      </c>
      <c r="H87" s="244" t="str">
        <f>+bendras!J406</f>
        <v>308*</v>
      </c>
      <c r="I87" s="224">
        <f>+bendras!I416</f>
        <v>0</v>
      </c>
      <c r="J87" s="244">
        <f>+bendras!J416</f>
        <v>0</v>
      </c>
      <c r="K87" s="224">
        <f>+bendras!I425</f>
        <v>0</v>
      </c>
      <c r="L87" s="244">
        <f>+bendras!J425</f>
        <v>0</v>
      </c>
      <c r="M87" s="224">
        <f>+bendras!I425</f>
        <v>0</v>
      </c>
      <c r="N87" s="246">
        <f>+bendras!J433</f>
        <v>0</v>
      </c>
    </row>
    <row r="88" spans="1:14" ht="70.5" customHeight="1" thickBot="1">
      <c r="A88" s="176" t="s">
        <v>26</v>
      </c>
      <c r="B88" s="177" t="s">
        <v>35</v>
      </c>
      <c r="C88" s="228">
        <f>+bendras!I390</f>
        <v>0</v>
      </c>
      <c r="D88" s="257">
        <f>+bendras!J390</f>
        <v>0</v>
      </c>
      <c r="E88" s="228">
        <f>+bendras!I399</f>
        <v>0</v>
      </c>
      <c r="F88" s="231">
        <f>+bendras!J399</f>
        <v>0</v>
      </c>
      <c r="G88" s="224" t="str">
        <f>+bendras!I407</f>
        <v> Pratybos
SVEIKATOS MOKYMAS 
Pratybos lekt. D. Kitavičienė</v>
      </c>
      <c r="H88" s="244" t="str">
        <f>+bendras!J407</f>
        <v>308*</v>
      </c>
      <c r="I88" s="228">
        <f>+bendras!I417</f>
        <v>0</v>
      </c>
      <c r="J88" s="257">
        <f>+bendras!J417</f>
        <v>0</v>
      </c>
      <c r="K88" s="228">
        <f>+bendras!I426</f>
        <v>0</v>
      </c>
      <c r="L88" s="257">
        <f>+bendras!J426</f>
        <v>0</v>
      </c>
      <c r="M88" s="228">
        <f>+bendras!I426</f>
        <v>0</v>
      </c>
      <c r="N88" s="81">
        <f>+bendras!J434</f>
        <v>0</v>
      </c>
    </row>
    <row r="89" ht="36.75" customHeight="1" thickBot="1"/>
    <row r="90" spans="1:14" ht="36.75" customHeight="1" thickBot="1">
      <c r="A90" s="140" t="s">
        <v>23</v>
      </c>
      <c r="B90" s="141" t="s">
        <v>24</v>
      </c>
      <c r="C90" s="142" t="str">
        <f>+bendras!A435</f>
        <v>PIRMADIENIS</v>
      </c>
      <c r="D90" s="144">
        <f>+bendras!B435</f>
        <v>44494</v>
      </c>
      <c r="E90" s="142" t="str">
        <f>+bendras!A444</f>
        <v>ANTRADIENIS</v>
      </c>
      <c r="F90" s="144">
        <f>+bendras!B444</f>
        <v>44495</v>
      </c>
      <c r="G90" s="142" t="str">
        <f>+bendras!A453</f>
        <v>TREČIADIENIS</v>
      </c>
      <c r="H90" s="144">
        <f>+bendras!B453</f>
        <v>44496</v>
      </c>
      <c r="I90" s="142" t="str">
        <f>+bendras!A462</f>
        <v>KETVIRTADIENIS</v>
      </c>
      <c r="J90" s="144">
        <f>+bendras!B462</f>
        <v>44497</v>
      </c>
      <c r="K90" s="142" t="str">
        <f>+bendras!A471</f>
        <v>PENKTADIENIS</v>
      </c>
      <c r="L90" s="144">
        <f>+bendras!B471</f>
        <v>44498</v>
      </c>
      <c r="M90" s="142" t="str">
        <f>+bendras!A480</f>
        <v>ŠEŠTADIENIS</v>
      </c>
      <c r="N90" s="144">
        <f>+bendras!B480</f>
        <v>44499</v>
      </c>
    </row>
    <row r="91" spans="1:14" ht="89.25" customHeight="1">
      <c r="A91" s="145" t="s">
        <v>1</v>
      </c>
      <c r="B91" s="146" t="s">
        <v>28</v>
      </c>
      <c r="C91" s="147">
        <f>+bendras!I435</f>
        <v>0</v>
      </c>
      <c r="D91" s="195">
        <f>+bendras!J435</f>
        <v>0</v>
      </c>
      <c r="E91" s="147">
        <f>+bendras!I444</f>
        <v>0</v>
      </c>
      <c r="F91" s="195">
        <f>+bendras!J444</f>
        <v>0</v>
      </c>
      <c r="G91" s="147">
        <f>+bendras!I453</f>
        <v>0</v>
      </c>
      <c r="H91" s="195">
        <f>+bendras!J453</f>
        <v>0</v>
      </c>
      <c r="I91" s="147">
        <f>+bendras!I462</f>
        <v>0</v>
      </c>
      <c r="J91" s="195">
        <f>+bendras!J462</f>
        <v>0</v>
      </c>
      <c r="K91" s="147">
        <f>+bendras!I471</f>
        <v>0</v>
      </c>
      <c r="L91" s="195">
        <f>+bendras!J471</f>
        <v>0</v>
      </c>
      <c r="M91" s="147">
        <f>+bendras!I480</f>
        <v>0</v>
      </c>
      <c r="N91" s="151">
        <f>+bendras!J480</f>
        <v>0</v>
      </c>
    </row>
    <row r="92" spans="1:14" ht="78" customHeight="1" thickBot="1">
      <c r="A92" s="153" t="s">
        <v>2</v>
      </c>
      <c r="B92" s="154" t="s">
        <v>29</v>
      </c>
      <c r="C92" s="149">
        <f>+bendras!I436</f>
        <v>0</v>
      </c>
      <c r="D92" s="242">
        <f>+bendras!J436</f>
        <v>0</v>
      </c>
      <c r="E92" s="149">
        <f>+bendras!I445</f>
        <v>0</v>
      </c>
      <c r="F92" s="242">
        <f>+bendras!J445</f>
        <v>0</v>
      </c>
      <c r="G92" s="149">
        <f>+bendras!I454</f>
        <v>0</v>
      </c>
      <c r="H92" s="242">
        <f>+bendras!J454</f>
        <v>0</v>
      </c>
      <c r="I92" s="149">
        <f>+bendras!I463</f>
        <v>0</v>
      </c>
      <c r="J92" s="242">
        <f>+bendras!J463</f>
        <v>0</v>
      </c>
      <c r="K92" s="149">
        <f>+bendras!I472</f>
        <v>0</v>
      </c>
      <c r="L92" s="242">
        <f>+bendras!J472</f>
        <v>0</v>
      </c>
      <c r="M92" s="149">
        <f>+bendras!I481</f>
        <v>0</v>
      </c>
      <c r="N92" s="248">
        <f>+bendras!J481</f>
        <v>0</v>
      </c>
    </row>
    <row r="93" spans="1:14" ht="36.75" customHeight="1" thickBot="1">
      <c r="A93" s="160" t="s">
        <v>25</v>
      </c>
      <c r="B93" s="161" t="s">
        <v>30</v>
      </c>
      <c r="C93" s="220">
        <f>+bendras!I437</f>
        <v>0</v>
      </c>
      <c r="D93" s="287">
        <f>+bendras!J437</f>
        <v>0</v>
      </c>
      <c r="E93" s="220">
        <f>+bendras!I446</f>
        <v>0</v>
      </c>
      <c r="F93" s="287">
        <f>+bendras!J446</f>
        <v>0</v>
      </c>
      <c r="G93" s="220">
        <f>+bendras!I455</f>
        <v>0</v>
      </c>
      <c r="H93" s="287">
        <f>+bendras!J455</f>
        <v>0</v>
      </c>
      <c r="I93" s="220">
        <f>+bendras!I464</f>
        <v>0</v>
      </c>
      <c r="J93" s="287">
        <f>+bendras!J464</f>
        <v>0</v>
      </c>
      <c r="K93" s="220">
        <f>+bendras!I473</f>
        <v>0</v>
      </c>
      <c r="L93" s="287">
        <f>+bendras!J473</f>
        <v>0</v>
      </c>
      <c r="M93" s="220">
        <f>+bendras!I482</f>
        <v>0</v>
      </c>
      <c r="N93" s="288">
        <f>+bendras!J482</f>
        <v>0</v>
      </c>
    </row>
    <row r="94" spans="1:14" ht="79.5" customHeight="1">
      <c r="A94" s="145" t="s">
        <v>3</v>
      </c>
      <c r="B94" s="146" t="s">
        <v>31</v>
      </c>
      <c r="C94" s="147">
        <f>+bendras!I438</f>
        <v>0</v>
      </c>
      <c r="D94" s="235">
        <f>+bendras!J438</f>
        <v>0</v>
      </c>
      <c r="E94" s="147">
        <f>+bendras!I447</f>
        <v>0</v>
      </c>
      <c r="F94" s="235">
        <f>+bendras!J447</f>
        <v>0</v>
      </c>
      <c r="G94" s="147">
        <f>+bendras!I456</f>
        <v>0</v>
      </c>
      <c r="H94" s="235">
        <f>+bendras!J456</f>
        <v>0</v>
      </c>
      <c r="I94" s="147">
        <f>+bendras!I465</f>
        <v>0</v>
      </c>
      <c r="J94" s="235">
        <f>+bendras!J465</f>
        <v>0</v>
      </c>
      <c r="K94" s="147">
        <f>+bendras!I474</f>
        <v>0</v>
      </c>
      <c r="L94" s="235">
        <f>+bendras!J474</f>
        <v>0</v>
      </c>
      <c r="M94" s="147">
        <f>+bendras!I483</f>
        <v>0</v>
      </c>
      <c r="N94" s="245">
        <f>+bendras!J483</f>
        <v>0</v>
      </c>
    </row>
    <row r="95" spans="1:14" ht="68.25" customHeight="1">
      <c r="A95" s="170" t="s">
        <v>4</v>
      </c>
      <c r="B95" s="173" t="s">
        <v>32</v>
      </c>
      <c r="C95" s="224">
        <f>+bendras!I439</f>
        <v>0</v>
      </c>
      <c r="D95" s="244">
        <f>+bendras!J439</f>
        <v>0</v>
      </c>
      <c r="E95" s="224">
        <f>+bendras!I448</f>
        <v>0</v>
      </c>
      <c r="F95" s="244">
        <f>+bendras!J448</f>
        <v>0</v>
      </c>
      <c r="G95" s="224">
        <f>+bendras!I457</f>
        <v>0</v>
      </c>
      <c r="H95" s="244">
        <f>+bendras!J457</f>
        <v>0</v>
      </c>
      <c r="I95" s="224">
        <f>+bendras!I466</f>
        <v>0</v>
      </c>
      <c r="J95" s="244">
        <f>+bendras!J466</f>
        <v>0</v>
      </c>
      <c r="K95" s="224">
        <f>+bendras!I475</f>
        <v>0</v>
      </c>
      <c r="L95" s="244">
        <f>+bendras!J475</f>
        <v>0</v>
      </c>
      <c r="M95" s="224">
        <f>+bendras!I484</f>
        <v>0</v>
      </c>
      <c r="N95" s="246">
        <f>+bendras!J484</f>
        <v>0</v>
      </c>
    </row>
    <row r="96" spans="1:14" ht="57" customHeight="1">
      <c r="A96" s="153" t="s">
        <v>5</v>
      </c>
      <c r="B96" s="154" t="s">
        <v>33</v>
      </c>
      <c r="C96" s="224">
        <f>+bendras!I440</f>
        <v>0</v>
      </c>
      <c r="D96" s="244">
        <f>+bendras!J440</f>
        <v>0</v>
      </c>
      <c r="E96" s="224">
        <f>+bendras!I449</f>
        <v>0</v>
      </c>
      <c r="F96" s="244">
        <f>+bendras!J449</f>
        <v>0</v>
      </c>
      <c r="G96" s="224">
        <f>+bendras!I458</f>
        <v>0</v>
      </c>
      <c r="H96" s="244">
        <f>+bendras!J458</f>
        <v>0</v>
      </c>
      <c r="I96" s="224">
        <f>+bendras!I467</f>
        <v>0</v>
      </c>
      <c r="J96" s="244">
        <f>+bendras!J467</f>
        <v>0</v>
      </c>
      <c r="K96" s="224">
        <f>+bendras!I476</f>
        <v>0</v>
      </c>
      <c r="L96" s="244">
        <f>+bendras!J476</f>
        <v>0</v>
      </c>
      <c r="M96" s="224">
        <f>+bendras!I485</f>
        <v>0</v>
      </c>
      <c r="N96" s="246">
        <f>+bendras!J485</f>
        <v>0</v>
      </c>
    </row>
    <row r="97" spans="1:14" ht="72" customHeight="1">
      <c r="A97" s="170" t="s">
        <v>6</v>
      </c>
      <c r="B97" s="189" t="s">
        <v>34</v>
      </c>
      <c r="C97" s="224">
        <f>+bendras!I442</f>
        <v>0</v>
      </c>
      <c r="D97" s="244">
        <f>+bendras!J442</f>
        <v>0</v>
      </c>
      <c r="E97" s="224">
        <f>+bendras!I451</f>
        <v>0</v>
      </c>
      <c r="F97" s="244">
        <f>+bendras!J451</f>
        <v>0</v>
      </c>
      <c r="G97" s="224">
        <f>+bendras!I460</f>
        <v>0</v>
      </c>
      <c r="H97" s="244">
        <f>+bendras!J460</f>
        <v>0</v>
      </c>
      <c r="I97" s="224">
        <f>+bendras!I469</f>
        <v>0</v>
      </c>
      <c r="J97" s="244">
        <f>+bendras!J469</f>
        <v>0</v>
      </c>
      <c r="K97" s="224">
        <f>+bendras!I478</f>
        <v>0</v>
      </c>
      <c r="L97" s="244">
        <f>+bendras!J478</f>
        <v>0</v>
      </c>
      <c r="M97" s="224">
        <f>+bendras!I486</f>
        <v>0</v>
      </c>
      <c r="N97" s="246">
        <f>+bendras!J486</f>
        <v>0</v>
      </c>
    </row>
    <row r="98" spans="1:14" ht="36.75" customHeight="1" thickBot="1">
      <c r="A98" s="176" t="s">
        <v>26</v>
      </c>
      <c r="B98" s="177" t="s">
        <v>35</v>
      </c>
      <c r="C98" s="228">
        <f>+bendras!I443</f>
        <v>0</v>
      </c>
      <c r="D98" s="257">
        <f>+bendras!J443</f>
        <v>0</v>
      </c>
      <c r="E98" s="224">
        <f>+bendras!I452</f>
        <v>0</v>
      </c>
      <c r="F98" s="231">
        <f>+bendras!J452</f>
        <v>0</v>
      </c>
      <c r="G98" s="228">
        <f>+bendras!I461</f>
        <v>0</v>
      </c>
      <c r="H98" s="257">
        <f>+bendras!J461</f>
        <v>0</v>
      </c>
      <c r="I98" s="228">
        <f>+bendras!I470</f>
        <v>0</v>
      </c>
      <c r="J98" s="257">
        <f>+bendras!J470</f>
        <v>0</v>
      </c>
      <c r="K98" s="228">
        <f>+bendras!I479</f>
        <v>0</v>
      </c>
      <c r="L98" s="257">
        <f>+bendras!J479</f>
        <v>0</v>
      </c>
      <c r="M98" s="228">
        <f>+bendras!I487</f>
        <v>0</v>
      </c>
      <c r="N98" s="81">
        <f>+bendras!J487</f>
        <v>0</v>
      </c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rowBreaks count="4" manualBreakCount="4">
    <brk id="28" max="255" man="1"/>
    <brk id="48" max="48" man="1"/>
    <brk id="68" max="48" man="1"/>
    <brk id="88" max="48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ITMiceikiene</cp:lastModifiedBy>
  <cp:lastPrinted>2021-08-17T09:37:14Z</cp:lastPrinted>
  <dcterms:created xsi:type="dcterms:W3CDTF">2007-09-17T05:56:02Z</dcterms:created>
  <dcterms:modified xsi:type="dcterms:W3CDTF">2021-09-07T13:32:59Z</dcterms:modified>
  <cp:category/>
  <cp:version/>
  <cp:contentType/>
  <cp:contentStatus/>
</cp:coreProperties>
</file>