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10" tabRatio="960" activeTab="4"/>
  </bookViews>
  <sheets>
    <sheet name="bendras" sheetId="1" r:id="rId1"/>
    <sheet name="IST" sheetId="2" r:id="rId2"/>
    <sheet name="MDLT" sheetId="3" r:id="rId3"/>
    <sheet name="ĮĮA" sheetId="4" r:id="rId4"/>
    <sheet name="BA" sheetId="5" r:id="rId5"/>
    <sheet name="VV" sheetId="6" r:id="rId6"/>
    <sheet name="F" sheetId="7" r:id="rId7"/>
    <sheet name="Sheet1" sheetId="8" r:id="rId8"/>
  </sheets>
  <definedNames>
    <definedName name="_xlfn.COUNTIFS" hidden="1">#NAME?</definedName>
    <definedName name="_xlnm.Print_Area" localSheetId="4">'BA'!$A$1:$N$82</definedName>
    <definedName name="_xlnm.Print_Area" localSheetId="0">'bendras'!$A$1:$P$283</definedName>
    <definedName name="_xlnm.Print_Area" localSheetId="6">'F'!$A$1:$N$82</definedName>
    <definedName name="_xlnm.Print_Area" localSheetId="3">'ĮĮA'!$A$1:$N$82</definedName>
    <definedName name="_xlnm.Print_Area" localSheetId="1">'IST'!$A$1:$N$83</definedName>
    <definedName name="_xlnm.Print_Area" localSheetId="2">'MDLT'!$A$1:$N$80</definedName>
    <definedName name="_xlnm.Print_Area" localSheetId="5">'VV'!$A$1:$N$82</definedName>
  </definedNames>
  <calcPr fullCalcOnLoad="1"/>
</workbook>
</file>

<file path=xl/sharedStrings.xml><?xml version="1.0" encoding="utf-8"?>
<sst xmlns="http://schemas.openxmlformats.org/spreadsheetml/2006/main" count="2032" uniqueCount="118">
  <si>
    <t xml:space="preserve"> </t>
  </si>
  <si>
    <t>1 - 2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</si>
  <si>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</si>
  <si>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t>3 - 4</t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</si>
  <si>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</si>
  <si>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</si>
  <si>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t>5 - 6</t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</si>
  <si>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</si>
  <si>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t>7 - 8</t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</si>
  <si>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</si>
  <si>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t>9 - 10</t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</si>
  <si>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</si>
  <si>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t>11 - 12</t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</si>
  <si>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</si>
  <si>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</si>
  <si>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</si>
  <si>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</si>
  <si>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</si>
  <si>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</si>
  <si>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</si>
  <si>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</si>
  <si>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</si>
  <si>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</si>
  <si>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</si>
  <si>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</si>
  <si>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</si>
  <si>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</si>
  <si>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</si>
  <si>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</si>
  <si>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</si>
  <si>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</si>
  <si>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</si>
  <si>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 xml:space="preserve">Pastaba: auditorijos pažymėtos (*), paskaitos vyksta Informacijos ir ryšių technologijų fakultete, Seirijų g. 2 </t>
  </si>
  <si>
    <t>Pertrauka</t>
  </si>
  <si>
    <t>ATSISKAITYMAI</t>
  </si>
  <si>
    <r>
      <t xml:space="preserve">17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19 </t>
    </r>
    <r>
      <rPr>
        <b/>
        <vertAlign val="superscript"/>
        <sz val="10"/>
        <rFont val="Times New Roman"/>
        <family val="1"/>
      </rPr>
      <t>25</t>
    </r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</si>
  <si>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</si>
  <si>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</si>
  <si>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17 </t>
    </r>
    <r>
      <rPr>
        <b/>
        <vertAlign val="superscript"/>
        <sz val="10"/>
        <rFont val="Times New Roman"/>
        <family val="1"/>
      </rPr>
      <t>15</t>
    </r>
  </si>
  <si>
    <r>
      <t xml:space="preserve">9 </t>
    </r>
    <r>
      <rPr>
        <b/>
        <vertAlign val="superscript"/>
        <sz val="10"/>
        <rFont val="Times New Roman"/>
        <family val="1"/>
      </rPr>
      <t xml:space="preserve">00 </t>
    </r>
  </si>
  <si>
    <t>IV IST</t>
  </si>
  <si>
    <t>IV MDLT</t>
  </si>
  <si>
    <t>IV ĮĮA</t>
  </si>
  <si>
    <t>IV BA</t>
  </si>
  <si>
    <t>IV VV</t>
  </si>
  <si>
    <t>IV F</t>
  </si>
  <si>
    <t>INFORMACINIŲ SISTEMŲ TECHNOLOGIJŲ (IV KURSAS) STUDIJŲ PROGRAMOS
IŠTĘSTINIŲ STUDIJŲ  2018–2019 M. M. RUDENS SEMESTRO</t>
  </si>
  <si>
    <t>MULTIMEDIJOS, DIZAINO IR LEIDYBOS TECHNOLOGIJŲ (IV KURSAS) STUDIJŲ PROGRAMOS 
IŠTĘSTINIŲ STUDIJŲ 2018–2019 M. M. RUDENS SEMESTRO</t>
  </si>
  <si>
    <t>IŠTĘSTINIŲ STUDIJŲ INFORMACIJOS IR RYŠIŲ TECHNOLOGIJŲ FAKULTETO
STUDIJŲ PROGRAMŲ 2018–2019 m.m. RUDENS SEMESTRAS</t>
  </si>
  <si>
    <t>ĮSTAIGŲ IR ĮMONIŲ ADMINISTRAVIMO (IV KURSAS) STUDIJŲ PROGRAMOS
IŠTĘSTINIŲ STUDIJŲ 2018–2019 M. M. RUDENS SEMESTRO</t>
  </si>
  <si>
    <t>BUHALTERINĖS APSKAITOS (IV KURSAS) STUDIJŲ PROGRAMOS 
IŠTĘSTINIŲ STUDIJŲ 2018–2019 M. M. RUDENS SEMESTRO</t>
  </si>
  <si>
    <t>VERSLO VADYBOS (IV KURSAS) STUDIJŲ PROGRAMOS 
IŠTĘSTINIŲ STUDIJŲ 2018–2019 M. M. RUDENS SEMESTRO</t>
  </si>
  <si>
    <t>FINANSŲ (IV KURSAS) STUDIJŲ PROGRAMOS 
IŠTĘSTINIŲ STUDIJŲ 2018–2019 M. M. RUDENS SEMESTRO</t>
  </si>
  <si>
    <t>ĮMONĖS INVESTICIJŲ VALDYMAS
lekt. Rita Briedytė</t>
  </si>
  <si>
    <t>309*</t>
  </si>
  <si>
    <t>301*</t>
  </si>
  <si>
    <t>308*</t>
  </si>
  <si>
    <t>FINANSŲ RINKOS
lekt. Vilma Slavickienė</t>
  </si>
  <si>
    <t>109*</t>
  </si>
  <si>
    <t>108*</t>
  </si>
  <si>
    <t>ĮMONĖS FINANSŲ IŠTEKLIŲ VALDYMAS
lekt. Rita Briedytė</t>
  </si>
  <si>
    <t>TARPTAUTINIS PROTOKOLAS IR DALYKINIS ETIKETAS
lekt. Laima Urbonienė</t>
  </si>
  <si>
    <t>TARPTAUTINIAI FINANSAI
lekt. Vilma Slavickienė</t>
  </si>
  <si>
    <t>101*</t>
  </si>
  <si>
    <t>(GAMYBOS VADYBA) IR LOGISTIKA
lekt. Ingrida Brazionienė</t>
  </si>
  <si>
    <t>TARPTAUTINĖ LOGISTIKA
lekt. Ingrida Brazionienė</t>
  </si>
  <si>
    <t>116</t>
  </si>
  <si>
    <t>PREKIŲ MOKSLO PAGRINDAI
lekt. Aurelija Goravičienė</t>
  </si>
  <si>
    <t>307</t>
  </si>
  <si>
    <t>309</t>
  </si>
  <si>
    <t>209*</t>
  </si>
  <si>
    <t>APSKAITOS POLITIKA IR APSKAITA GPĮ
lekt. Rita Briedytė</t>
  </si>
  <si>
    <t>PROFESINĖ PRAKTIKA
(ĮMONĖS FINANSINĖ ANALIZĖ)
lekt. Jūratė Patackaitė</t>
  </si>
  <si>
    <t>PROFESINĖ PRAKTIKA
(MOKESČIAI)
lekt. Jūratė Patackaitė</t>
  </si>
  <si>
    <t>205*</t>
  </si>
  <si>
    <t>307*</t>
  </si>
  <si>
    <t>206*</t>
  </si>
  <si>
    <t>PASLAUGŲ MARKETINGAS
lekt. Danutė Stadulienė</t>
  </si>
  <si>
    <t>112</t>
  </si>
  <si>
    <t>MARKETINGO PLANAVIMAS IR VALDYMAS
lekt. Danutė Stadulienė</t>
  </si>
  <si>
    <t>201*</t>
  </si>
  <si>
    <t>REKLAMOS DIZAINAS
asist. Arūnas Vaitkus</t>
  </si>
  <si>
    <t>VAIZDO IR GARSO TECHNOLOGIJA
asist. Marius Šagunevičius</t>
  </si>
  <si>
    <t>INTERAKTYVIŲ SVETAINIŲ KŪRIMAS
doc. dr. Lina Kankevičienė</t>
  </si>
  <si>
    <t>208*</t>
  </si>
  <si>
    <t>MULTIMEDIJOS PRODUKTO KŪRIMO PRAKTIKA
(konsultacija)
lekt. Danguolė Leščinskienė</t>
  </si>
  <si>
    <t>PERSONALO VALDYMAS
doc. dr. Rūta Petrauskienė</t>
  </si>
  <si>
    <t>303*</t>
  </si>
  <si>
    <t>KOMPIUTERIZUOTA PERSONALO APSKAITA
lekt. Danguolė Leščinskienė</t>
  </si>
  <si>
    <t>306*</t>
  </si>
  <si>
    <t>PROGRAMŲ INŽINERIJA
lekt. Kristina Paičienė</t>
  </si>
  <si>
    <t>E-KOMERCIJA
lekt. Jolita Leonavičienė</t>
  </si>
  <si>
    <t>103</t>
  </si>
  <si>
    <t>102</t>
  </si>
  <si>
    <t>KOMPIUTERINĖ GRAFIKA
lekt. Kristina Paičienė</t>
  </si>
  <si>
    <t>PERSONALO DARBO ORGANIZAVIMO PRAKTIKOS VIEŠAS GYNIMAS
asist. Ona Adomavičienė</t>
  </si>
  <si>
    <r>
      <t xml:space="preserve">E-KOMERCIJA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lekt. Jolita Leonavičienė</t>
    </r>
  </si>
  <si>
    <r>
      <t xml:space="preserve">PROGRAMŲ INŽINERIJA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lekt. Kristina Paičienė</t>
    </r>
  </si>
  <si>
    <r>
      <t xml:space="preserve">TARPTAUTINĖ LOGISTIKA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lekt. Ingrida Brazionienė</t>
    </r>
  </si>
  <si>
    <r>
      <t xml:space="preserve">(GAMYBOS VADYBA) IR LOGISTIKA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lekt. Ingrida Brazionienė</t>
    </r>
  </si>
  <si>
    <t>PASLAUGŲ MARKETINGAS
EGZAMINAS
lekt. Danutė Stadulienė</t>
  </si>
  <si>
    <t>MARKETINGO PLANAVIMAS IR VALDYMAS
(Dif. Įskaita)
lekt. Danutė Stadulienė</t>
  </si>
  <si>
    <r>
      <t>Nuo 10</t>
    </r>
    <r>
      <rPr>
        <b/>
        <vertAlign val="superscript"/>
        <sz val="10"/>
        <rFont val="Times New Roman"/>
        <family val="1"/>
      </rPr>
      <t>40</t>
    </r>
    <r>
      <rPr>
        <b/>
        <sz val="10"/>
        <rFont val="Times New Roman"/>
        <family val="1"/>
      </rPr>
      <t xml:space="preserve"> val.
Apskaitos politika ir apskaita GPĮ
</t>
    </r>
    <r>
      <rPr>
        <b/>
        <i/>
        <sz val="10"/>
        <rFont val="Times New Roman"/>
        <family val="1"/>
      </rPr>
      <t xml:space="preserve">EGZAMINAS
</t>
    </r>
    <r>
      <rPr>
        <b/>
        <sz val="10"/>
        <rFont val="Times New Roman"/>
        <family val="1"/>
      </rPr>
      <t>lekt. Rita Briedytė</t>
    </r>
  </si>
  <si>
    <r>
      <t xml:space="preserve">PREKIŲ MOKSLO PAGRINDAI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lekt. Aurelija Goravičienė</t>
    </r>
  </si>
  <si>
    <r>
      <t xml:space="preserve">PROFESINĖ PRAKTIKA
(ĮMONĖS FINANSINĖ ANALIZĖ)
</t>
    </r>
    <r>
      <rPr>
        <b/>
        <i/>
        <sz val="10"/>
        <rFont val="Times New Roman"/>
        <family val="1"/>
      </rPr>
      <t>VIEŠAS GYNIMAS</t>
    </r>
    <r>
      <rPr>
        <b/>
        <sz val="10"/>
        <rFont val="Times New Roman"/>
        <family val="1"/>
      </rPr>
      <t xml:space="preserve">
lekt. Jūratė Patackaitė</t>
    </r>
  </si>
  <si>
    <r>
      <t xml:space="preserve">TARPTAUTINIS PROTOKOLAS IR DALYKINIS ETIKETAS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lekt. Laima Urbonienė</t>
    </r>
  </si>
  <si>
    <r>
      <t xml:space="preserve">Nuo 16 val.
ĮMONĖS INVESTICIJŲ VALDYMAS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lekt. Rita Briedytė</t>
    </r>
  </si>
  <si>
    <r>
      <t xml:space="preserve">FINANSŲ RINKOS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lekt. Vilma Slavickienė</t>
    </r>
  </si>
  <si>
    <t>ĮMONĖS FINANSŲ IŠTEKLIŲ VALDYMAS
(Įskaita)
lekt. Rita Briedytė</t>
  </si>
  <si>
    <r>
      <t xml:space="preserve">REKLAMOS DIZAINAS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asist. Arūnas Vaitkus</t>
    </r>
  </si>
  <si>
    <r>
      <t>Nuo 17</t>
    </r>
    <r>
      <rPr>
        <b/>
        <vertAlign val="superscript"/>
        <sz val="10"/>
        <rFont val="Times New Roman"/>
        <family val="1"/>
      </rPr>
      <t>30</t>
    </r>
    <r>
      <rPr>
        <b/>
        <sz val="10"/>
        <rFont val="Times New Roman"/>
        <family val="1"/>
      </rPr>
      <t xml:space="preserve"> val.
VAIZDO IR GARSO TECHNOLOGIJA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asist. Marius Šagunevičius</t>
    </r>
  </si>
  <si>
    <r>
      <t>Nuo 17</t>
    </r>
    <r>
      <rPr>
        <b/>
        <vertAlign val="superscript"/>
        <sz val="10"/>
        <rFont val="Times New Roman"/>
        <family val="1"/>
      </rPr>
      <t>30</t>
    </r>
    <r>
      <rPr>
        <b/>
        <sz val="10"/>
        <rFont val="Times New Roman"/>
        <family val="1"/>
      </rPr>
      <t xml:space="preserve"> val.
INTERAKTYVIŲ SVETAINIŲ KŪRIMAS
</t>
    </r>
    <r>
      <rPr>
        <b/>
        <i/>
        <sz val="10"/>
        <rFont val="Times New Roman"/>
        <family val="1"/>
      </rPr>
      <t>KURSINIO DARBO GYNIMAS</t>
    </r>
    <r>
      <rPr>
        <b/>
        <sz val="10"/>
        <rFont val="Times New Roman"/>
        <family val="1"/>
      </rPr>
      <t xml:space="preserve">
doc. dr. Lina Kankevičienė</t>
    </r>
  </si>
  <si>
    <r>
      <t>Nuo 17</t>
    </r>
    <r>
      <rPr>
        <b/>
        <vertAlign val="superscript"/>
        <sz val="10"/>
        <rFont val="Times New Roman"/>
        <family val="1"/>
      </rPr>
      <t>30</t>
    </r>
    <r>
      <rPr>
        <b/>
        <sz val="10"/>
        <rFont val="Times New Roman"/>
        <family val="1"/>
      </rPr>
      <t xml:space="preserve"> val.
MULTIMEDIJOS PRODUKTO KŪRIMO PRAKTIKOS VIEŠAS GYNIMAS
lekt. Danguolė Leščinskienė</t>
    </r>
  </si>
  <si>
    <r>
      <t xml:space="preserve">PERSONALO VALDYMAS
</t>
    </r>
    <r>
      <rPr>
        <b/>
        <i/>
        <sz val="10"/>
        <rFont val="Times New Roman"/>
        <family val="1"/>
      </rPr>
      <t>KURSINIO DARBO GYNIMAS</t>
    </r>
    <r>
      <rPr>
        <b/>
        <sz val="10"/>
        <rFont val="Times New Roman"/>
        <family val="1"/>
      </rPr>
      <t xml:space="preserve">
doc. dr. Rūta Petrauskienė</t>
    </r>
  </si>
  <si>
    <r>
      <t xml:space="preserve">TARPTAUTINIAI FINANSAI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lekt. Vilma Slavickienė
</t>
    </r>
  </si>
  <si>
    <t>310</t>
  </si>
  <si>
    <r>
      <t xml:space="preserve">KOMPIUTERINĖ GRAFIKA
</t>
    </r>
    <r>
      <rPr>
        <b/>
        <i/>
        <sz val="10"/>
        <color indexed="8"/>
        <rFont val="Times New Roman"/>
        <family val="1"/>
      </rPr>
      <t>EGZAMINAS</t>
    </r>
    <r>
      <rPr>
        <b/>
        <sz val="10"/>
        <color indexed="8"/>
        <rFont val="Times New Roman"/>
        <family val="1"/>
      </rPr>
      <t xml:space="preserve">
lekt. Kristina Paičienė</t>
    </r>
  </si>
  <si>
    <r>
      <t xml:space="preserve">Nuo 16 val.
PROFESINĖ PRAKTIKA 
(MOKESČIAI)
</t>
    </r>
    <r>
      <rPr>
        <b/>
        <i/>
        <sz val="10"/>
        <rFont val="Times New Roman"/>
        <family val="1"/>
      </rPr>
      <t>VIEŠAS GYNIMAS</t>
    </r>
    <r>
      <rPr>
        <b/>
        <sz val="10"/>
        <rFont val="Times New Roman"/>
        <family val="1"/>
      </rPr>
      <t xml:space="preserve">
lekt. Jūratė Patackaitė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</si>
</sst>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809]dd\ mmmm\ yyyy"/>
    <numFmt numFmtId="181" formatCode="dd\-mm\-yyyy"/>
    <numFmt numFmtId="182" formatCode="mmmm\ yyyy"/>
    <numFmt numFmtId="183" formatCode="mmmm\ 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dd\-mm\-yyyy;@"/>
    <numFmt numFmtId="192" formatCode="[$-409]dddd\,\ mmmm\ dd\,\ yyyy"/>
    <numFmt numFmtId="193" formatCode="[$-409]h:mm:ss\ AM/PM"/>
    <numFmt numFmtId="194" formatCode="yyyy\-mm\-dd;@"/>
    <numFmt numFmtId="195" formatCode="0.000"/>
    <numFmt numFmtId="196" formatCode="0.0000"/>
    <numFmt numFmtId="197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6"/>
      <name val="Times New Roman"/>
      <family val="1"/>
    </font>
    <font>
      <b/>
      <i/>
      <sz val="12"/>
      <color indexed="16"/>
      <name val="Arial"/>
      <family val="2"/>
    </font>
    <font>
      <b/>
      <sz val="10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0"/>
      <color theme="5" tint="-0.4999699890613556"/>
      <name val="Times New Roman"/>
      <family val="1"/>
    </font>
    <font>
      <b/>
      <i/>
      <sz val="12"/>
      <color theme="5" tint="-0.4999699890613556"/>
      <name val="Arial"/>
      <family val="2"/>
    </font>
    <font>
      <b/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thin"/>
      <top style="medium"/>
      <bottom style="thin"/>
    </border>
    <border>
      <left>
        <color indexed="63"/>
      </left>
      <right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2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23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/>
    </xf>
    <xf numFmtId="181" fontId="4" fillId="0" borderId="18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 vertical="center"/>
    </xf>
    <xf numFmtId="49" fontId="9" fillId="34" borderId="24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183" fontId="7" fillId="0" borderId="0" xfId="0" applyNumberFormat="1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NumberFormat="1" applyFont="1" applyAlignment="1">
      <alignment/>
    </xf>
    <xf numFmtId="0" fontId="16" fillId="0" borderId="0" xfId="0" applyNumberFormat="1" applyFont="1" applyAlignment="1">
      <alignment wrapText="1"/>
    </xf>
    <xf numFmtId="0" fontId="4" fillId="33" borderId="17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/>
    </xf>
    <xf numFmtId="0" fontId="16" fillId="0" borderId="0" xfId="0" applyNumberFormat="1" applyFont="1" applyBorder="1" applyAlignment="1">
      <alignment wrapText="1"/>
    </xf>
    <xf numFmtId="0" fontId="71" fillId="0" borderId="0" xfId="0" applyFont="1" applyBorder="1" applyAlignment="1">
      <alignment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/>
    </xf>
    <xf numFmtId="0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194" fontId="2" fillId="0" borderId="46" xfId="0" applyNumberFormat="1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3" borderId="24" xfId="0" applyNumberFormat="1" applyFont="1" applyFill="1" applyBorder="1" applyAlignment="1">
      <alignment horizontal="center" vertical="center" wrapText="1"/>
    </xf>
    <xf numFmtId="49" fontId="10" fillId="33" borderId="2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94" fontId="2" fillId="0" borderId="43" xfId="0" applyNumberFormat="1" applyFont="1" applyBorder="1" applyAlignment="1">
      <alignment vertical="center" wrapText="1"/>
    </xf>
    <xf numFmtId="0" fontId="7" fillId="33" borderId="47" xfId="0" applyNumberFormat="1" applyFont="1" applyFill="1" applyBorder="1" applyAlignment="1">
      <alignment horizontal="center" vertical="center" wrapText="1"/>
    </xf>
    <xf numFmtId="49" fontId="10" fillId="34" borderId="2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1" fillId="34" borderId="0" xfId="0" applyFont="1" applyFill="1" applyAlignment="1">
      <alignment vertical="center"/>
    </xf>
    <xf numFmtId="0" fontId="13" fillId="34" borderId="0" xfId="0" applyFont="1" applyFill="1" applyAlignment="1">
      <alignment/>
    </xf>
    <xf numFmtId="183" fontId="7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14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0" fontId="15" fillId="34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8" fillId="34" borderId="0" xfId="0" applyNumberFormat="1" applyFont="1" applyFill="1" applyAlignment="1">
      <alignment/>
    </xf>
    <xf numFmtId="0" fontId="0" fillId="34" borderId="17" xfId="0" applyNumberFormat="1" applyFill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 wrapText="1"/>
    </xf>
    <xf numFmtId="194" fontId="2" fillId="34" borderId="43" xfId="0" applyNumberFormat="1" applyFont="1" applyFill="1" applyBorder="1" applyAlignment="1">
      <alignment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194" fontId="2" fillId="34" borderId="39" xfId="0" applyNumberFormat="1" applyFont="1" applyFill="1" applyBorder="1" applyAlignment="1">
      <alignment vertical="center" wrapText="1"/>
    </xf>
    <xf numFmtId="194" fontId="2" fillId="34" borderId="46" xfId="0" applyNumberFormat="1" applyFont="1" applyFill="1" applyBorder="1" applyAlignment="1">
      <alignment vertical="center" wrapText="1"/>
    </xf>
    <xf numFmtId="0" fontId="2" fillId="34" borderId="22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2" fillId="34" borderId="44" xfId="0" applyNumberFormat="1" applyFont="1" applyFill="1" applyBorder="1" applyAlignment="1">
      <alignment horizontal="center" vertical="center" wrapText="1"/>
    </xf>
    <xf numFmtId="49" fontId="2" fillId="34" borderId="48" xfId="0" applyNumberFormat="1" applyFont="1" applyFill="1" applyBorder="1" applyAlignment="1">
      <alignment horizontal="center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center" vertical="center" wrapText="1"/>
    </xf>
    <xf numFmtId="49" fontId="2" fillId="34" borderId="35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NumberFormat="1" applyFont="1" applyFill="1" applyBorder="1" applyAlignment="1">
      <alignment/>
    </xf>
    <xf numFmtId="0" fontId="2" fillId="34" borderId="45" xfId="0" applyNumberFormat="1" applyFont="1" applyFill="1" applyBorder="1" applyAlignment="1">
      <alignment horizontal="center" vertical="center" wrapText="1"/>
    </xf>
    <xf numFmtId="0" fontId="2" fillId="34" borderId="28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 wrapText="1"/>
    </xf>
    <xf numFmtId="49" fontId="2" fillId="34" borderId="44" xfId="0" applyNumberFormat="1" applyFont="1" applyFill="1" applyBorder="1" applyAlignment="1">
      <alignment horizontal="center" vertical="center" wrapText="1"/>
    </xf>
    <xf numFmtId="0" fontId="2" fillId="34" borderId="49" xfId="0" applyNumberFormat="1" applyFont="1" applyFill="1" applyBorder="1" applyAlignment="1">
      <alignment horizontal="center" vertical="center"/>
    </xf>
    <xf numFmtId="0" fontId="2" fillId="34" borderId="31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4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27" xfId="0" applyNumberFormat="1" applyFont="1" applyFill="1" applyBorder="1" applyAlignment="1">
      <alignment horizontal="center" vertical="center"/>
    </xf>
    <xf numFmtId="0" fontId="2" fillId="34" borderId="50" xfId="0" applyNumberFormat="1" applyFont="1" applyFill="1" applyBorder="1" applyAlignment="1">
      <alignment horizontal="center" vertical="center"/>
    </xf>
    <xf numFmtId="0" fontId="4" fillId="34" borderId="20" xfId="0" applyNumberFormat="1" applyFont="1" applyFill="1" applyBorder="1" applyAlignment="1">
      <alignment/>
    </xf>
    <xf numFmtId="0" fontId="7" fillId="34" borderId="47" xfId="0" applyNumberFormat="1" applyFont="1" applyFill="1" applyBorder="1" applyAlignment="1">
      <alignment horizontal="center" vertical="center" wrapText="1"/>
    </xf>
    <xf numFmtId="0" fontId="2" fillId="34" borderId="5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/>
    </xf>
    <xf numFmtId="49" fontId="4" fillId="34" borderId="24" xfId="0" applyNumberFormat="1" applyFont="1" applyFill="1" applyBorder="1" applyAlignment="1">
      <alignment horizontal="center" vertical="center" wrapText="1"/>
    </xf>
    <xf numFmtId="0" fontId="2" fillId="33" borderId="52" xfId="0" applyNumberFormat="1" applyFont="1" applyFill="1" applyBorder="1" applyAlignment="1">
      <alignment horizontal="center" vertical="center"/>
    </xf>
    <xf numFmtId="0" fontId="0" fillId="0" borderId="25" xfId="0" applyNumberFormat="1" applyBorder="1" applyAlignment="1">
      <alignment/>
    </xf>
    <xf numFmtId="49" fontId="2" fillId="34" borderId="26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0" fontId="2" fillId="34" borderId="53" xfId="0" applyNumberFormat="1" applyFont="1" applyFill="1" applyBorder="1" applyAlignment="1">
      <alignment horizontal="center" vertical="center" wrapText="1"/>
    </xf>
    <xf numFmtId="49" fontId="2" fillId="34" borderId="54" xfId="0" applyNumberFormat="1" applyFont="1" applyFill="1" applyBorder="1" applyAlignment="1">
      <alignment horizontal="center" vertical="center" wrapText="1"/>
    </xf>
    <xf numFmtId="49" fontId="2" fillId="34" borderId="36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49" fontId="2" fillId="34" borderId="51" xfId="0" applyNumberFormat="1" applyFont="1" applyFill="1" applyBorder="1" applyAlignment="1">
      <alignment horizontal="center" vertical="center" wrapText="1"/>
    </xf>
    <xf numFmtId="0" fontId="2" fillId="34" borderId="55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47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49" fontId="2" fillId="34" borderId="53" xfId="0" applyNumberFormat="1" applyFont="1" applyFill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49" fontId="2" fillId="34" borderId="55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39" xfId="0" applyNumberFormat="1" applyFont="1" applyFill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49" fontId="2" fillId="36" borderId="46" xfId="0" applyNumberFormat="1" applyFont="1" applyFill="1" applyBorder="1" applyAlignment="1">
      <alignment horizontal="center" vertical="center" wrapText="1"/>
    </xf>
    <xf numFmtId="49" fontId="2" fillId="36" borderId="43" xfId="0" applyNumberFormat="1" applyFont="1" applyFill="1" applyBorder="1" applyAlignment="1">
      <alignment horizontal="center" vertical="center" wrapText="1"/>
    </xf>
    <xf numFmtId="0" fontId="2" fillId="36" borderId="23" xfId="0" applyNumberFormat="1" applyFont="1" applyFill="1" applyBorder="1" applyAlignment="1">
      <alignment horizontal="center" vertical="center" wrapText="1"/>
    </xf>
    <xf numFmtId="0" fontId="2" fillId="34" borderId="36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/>
    </xf>
    <xf numFmtId="0" fontId="2" fillId="37" borderId="19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2" fillId="37" borderId="14" xfId="0" applyNumberFormat="1" applyFont="1" applyFill="1" applyBorder="1" applyAlignment="1">
      <alignment horizontal="center" vertical="center" wrapText="1"/>
    </xf>
    <xf numFmtId="49" fontId="2" fillId="37" borderId="43" xfId="0" applyNumberFormat="1" applyFont="1" applyFill="1" applyBorder="1" applyAlignment="1">
      <alignment horizontal="center" vertical="center" wrapText="1"/>
    </xf>
    <xf numFmtId="49" fontId="2" fillId="37" borderId="41" xfId="0" applyNumberFormat="1" applyFont="1" applyFill="1" applyBorder="1" applyAlignment="1">
      <alignment horizontal="center" vertical="center" wrapText="1"/>
    </xf>
    <xf numFmtId="0" fontId="4" fillId="37" borderId="14" xfId="0" applyNumberFormat="1" applyFont="1" applyFill="1" applyBorder="1" applyAlignment="1">
      <alignment horizontal="center" vertical="center" wrapText="1"/>
    </xf>
    <xf numFmtId="0" fontId="2" fillId="37" borderId="56" xfId="0" applyNumberFormat="1" applyFont="1" applyFill="1" applyBorder="1" applyAlignment="1">
      <alignment horizontal="center" vertical="center" wrapText="1"/>
    </xf>
    <xf numFmtId="49" fontId="2" fillId="37" borderId="57" xfId="0" applyNumberFormat="1" applyFont="1" applyFill="1" applyBorder="1" applyAlignment="1">
      <alignment horizontal="center" vertical="center" wrapText="1"/>
    </xf>
    <xf numFmtId="49" fontId="2" fillId="37" borderId="53" xfId="0" applyNumberFormat="1" applyFont="1" applyFill="1" applyBorder="1" applyAlignment="1">
      <alignment horizontal="center" vertical="center" wrapText="1"/>
    </xf>
    <xf numFmtId="0" fontId="2" fillId="37" borderId="53" xfId="0" applyNumberFormat="1" applyFont="1" applyFill="1" applyBorder="1" applyAlignment="1">
      <alignment horizontal="center" vertical="center" wrapText="1"/>
    </xf>
    <xf numFmtId="0" fontId="2" fillId="37" borderId="22" xfId="0" applyNumberFormat="1" applyFont="1" applyFill="1" applyBorder="1" applyAlignment="1">
      <alignment horizontal="center" vertical="center" wrapText="1"/>
    </xf>
    <xf numFmtId="0" fontId="2" fillId="37" borderId="46" xfId="0" applyNumberFormat="1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0" fontId="2" fillId="34" borderId="41" xfId="0" applyNumberFormat="1" applyFont="1" applyFill="1" applyBorder="1" applyAlignment="1">
      <alignment horizontal="center" vertical="center"/>
    </xf>
    <xf numFmtId="0" fontId="2" fillId="37" borderId="12" xfId="0" applyNumberFormat="1" applyFont="1" applyFill="1" applyBorder="1" applyAlignment="1">
      <alignment horizontal="center" vertical="center"/>
    </xf>
    <xf numFmtId="49" fontId="2" fillId="37" borderId="48" xfId="0" applyNumberFormat="1" applyFont="1" applyFill="1" applyBorder="1" applyAlignment="1">
      <alignment horizontal="center" vertical="center" wrapText="1"/>
    </xf>
    <xf numFmtId="49" fontId="2" fillId="34" borderId="42" xfId="0" applyNumberFormat="1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0" fontId="2" fillId="35" borderId="3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181" fontId="4" fillId="33" borderId="59" xfId="0" applyNumberFormat="1" applyFont="1" applyFill="1" applyBorder="1" applyAlignment="1">
      <alignment/>
    </xf>
    <xf numFmtId="49" fontId="7" fillId="33" borderId="51" xfId="0" applyNumberFormat="1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horizontal="center" vertical="center"/>
    </xf>
    <xf numFmtId="0" fontId="2" fillId="33" borderId="62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2" fillId="36" borderId="22" xfId="0" applyNumberFormat="1" applyFont="1" applyFill="1" applyBorder="1" applyAlignment="1">
      <alignment horizontal="center" vertical="center" wrapText="1"/>
    </xf>
    <xf numFmtId="0" fontId="2" fillId="36" borderId="43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4" borderId="63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9" fontId="10" fillId="34" borderId="26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10" fillId="0" borderId="62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2" fillId="0" borderId="52" xfId="0" applyFont="1" applyFill="1" applyBorder="1" applyAlignment="1">
      <alignment horizontal="center" vertical="center" textRotation="90"/>
    </xf>
    <xf numFmtId="0" fontId="4" fillId="33" borderId="20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 textRotation="90"/>
    </xf>
    <xf numFmtId="0" fontId="4" fillId="0" borderId="66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181" fontId="4" fillId="33" borderId="20" xfId="0" applyNumberFormat="1" applyFont="1" applyFill="1" applyBorder="1" applyAlignment="1">
      <alignment/>
    </xf>
    <xf numFmtId="0" fontId="9" fillId="34" borderId="44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 wrapText="1"/>
    </xf>
    <xf numFmtId="0" fontId="2" fillId="34" borderId="49" xfId="0" applyNumberFormat="1" applyFont="1" applyFill="1" applyBorder="1" applyAlignment="1">
      <alignment horizontal="center" vertical="center" wrapText="1"/>
    </xf>
    <xf numFmtId="49" fontId="2" fillId="34" borderId="67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7" fillId="33" borderId="60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26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10" fillId="34" borderId="10" xfId="0" applyNumberFormat="1" applyFont="1" applyFill="1" applyBorder="1" applyAlignment="1">
      <alignment horizontal="center" vertical="center" wrapText="1"/>
    </xf>
    <xf numFmtId="49" fontId="7" fillId="33" borderId="61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49" fontId="10" fillId="34" borderId="40" xfId="0" applyNumberFormat="1" applyFont="1" applyFill="1" applyBorder="1" applyAlignment="1">
      <alignment horizontal="center" vertical="center" wrapText="1"/>
    </xf>
    <xf numFmtId="49" fontId="9" fillId="34" borderId="4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2" fillId="34" borderId="48" xfId="0" applyNumberFormat="1" applyFont="1" applyFill="1" applyBorder="1" applyAlignment="1">
      <alignment horizontal="center" vertical="center" wrapText="1"/>
    </xf>
    <xf numFmtId="0" fontId="2" fillId="37" borderId="41" xfId="0" applyNumberFormat="1" applyFont="1" applyFill="1" applyBorder="1" applyAlignment="1">
      <alignment horizontal="center" vertical="center" wrapText="1"/>
    </xf>
    <xf numFmtId="0" fontId="2" fillId="37" borderId="24" xfId="0" applyNumberFormat="1" applyFont="1" applyFill="1" applyBorder="1" applyAlignment="1">
      <alignment horizontal="center" vertical="center" wrapText="1"/>
    </xf>
    <xf numFmtId="0" fontId="2" fillId="37" borderId="48" xfId="0" applyNumberFormat="1" applyFont="1" applyFill="1" applyBorder="1" applyAlignment="1">
      <alignment horizontal="center" vertical="center" wrapText="1"/>
    </xf>
    <xf numFmtId="0" fontId="2" fillId="34" borderId="54" xfId="0" applyNumberFormat="1" applyFont="1" applyFill="1" applyBorder="1" applyAlignment="1">
      <alignment horizontal="center" vertical="center" wrapText="1"/>
    </xf>
    <xf numFmtId="0" fontId="2" fillId="34" borderId="51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4" borderId="47" xfId="0" applyNumberFormat="1" applyFont="1" applyFill="1" applyBorder="1" applyAlignment="1">
      <alignment horizontal="center" vertical="center" wrapText="1"/>
    </xf>
    <xf numFmtId="0" fontId="2" fillId="37" borderId="43" xfId="0" applyNumberFormat="1" applyFont="1" applyFill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center" wrapText="1"/>
    </xf>
    <xf numFmtId="0" fontId="2" fillId="34" borderId="35" xfId="0" applyNumberFormat="1" applyFont="1" applyFill="1" applyBorder="1" applyAlignment="1">
      <alignment horizontal="center" vertical="center" wrapText="1"/>
    </xf>
    <xf numFmtId="0" fontId="2" fillId="34" borderId="50" xfId="0" applyNumberFormat="1" applyFont="1" applyFill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center" wrapText="1"/>
    </xf>
    <xf numFmtId="0" fontId="2" fillId="34" borderId="68" xfId="0" applyNumberFormat="1" applyFont="1" applyFill="1" applyBorder="1" applyAlignment="1">
      <alignment horizontal="center" vertical="center" wrapText="1"/>
    </xf>
    <xf numFmtId="0" fontId="2" fillId="34" borderId="66" xfId="0" applyNumberFormat="1" applyFont="1" applyFill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vertical="center" wrapText="1"/>
    </xf>
    <xf numFmtId="0" fontId="2" fillId="34" borderId="69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94" fontId="2" fillId="0" borderId="39" xfId="0" applyNumberFormat="1" applyFont="1" applyBorder="1" applyAlignment="1">
      <alignment vertical="center" wrapText="1"/>
    </xf>
    <xf numFmtId="0" fontId="2" fillId="36" borderId="19" xfId="0" applyNumberFormat="1" applyFont="1" applyFill="1" applyBorder="1" applyAlignment="1">
      <alignment horizontal="center" vertical="center" wrapText="1"/>
    </xf>
    <xf numFmtId="49" fontId="2" fillId="36" borderId="41" xfId="0" applyNumberFormat="1" applyFont="1" applyFill="1" applyBorder="1" applyAlignment="1">
      <alignment horizontal="center" vertical="center" wrapText="1"/>
    </xf>
    <xf numFmtId="49" fontId="9" fillId="33" borderId="26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194" fontId="2" fillId="0" borderId="0" xfId="0" applyNumberFormat="1" applyFont="1" applyBorder="1" applyAlignment="1">
      <alignment vertical="center" wrapText="1"/>
    </xf>
    <xf numFmtId="49" fontId="2" fillId="36" borderId="18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34" borderId="71" xfId="0" applyNumberFormat="1" applyFont="1" applyFill="1" applyBorder="1" applyAlignment="1">
      <alignment horizontal="center" vertical="center" wrapText="1"/>
    </xf>
    <xf numFmtId="0" fontId="2" fillId="34" borderId="72" xfId="0" applyNumberFormat="1" applyFont="1" applyFill="1" applyBorder="1" applyAlignment="1">
      <alignment horizontal="center" vertical="center" wrapText="1"/>
    </xf>
    <xf numFmtId="0" fontId="2" fillId="36" borderId="70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49" fontId="2" fillId="36" borderId="48" xfId="0" applyNumberFormat="1" applyFont="1" applyFill="1" applyBorder="1" applyAlignment="1">
      <alignment horizontal="center" vertical="center" wrapText="1"/>
    </xf>
    <xf numFmtId="49" fontId="2" fillId="36" borderId="71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49" fontId="2" fillId="34" borderId="34" xfId="0" applyNumberFormat="1" applyFont="1" applyFill="1" applyBorder="1" applyAlignment="1">
      <alignment horizontal="center" vertical="center" wrapText="1"/>
    </xf>
    <xf numFmtId="0" fontId="2" fillId="34" borderId="29" xfId="0" applyNumberFormat="1" applyFont="1" applyFill="1" applyBorder="1" applyAlignment="1">
      <alignment horizontal="center" vertical="center" wrapText="1"/>
    </xf>
    <xf numFmtId="0" fontId="2" fillId="36" borderId="71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34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72" fillId="36" borderId="70" xfId="0" applyNumberFormat="1" applyFont="1" applyFill="1" applyBorder="1" applyAlignment="1">
      <alignment horizontal="center" vertical="center" wrapText="1"/>
    </xf>
    <xf numFmtId="49" fontId="2" fillId="38" borderId="48" xfId="0" applyNumberFormat="1" applyFont="1" applyFill="1" applyBorder="1" applyAlignment="1">
      <alignment horizontal="center" vertical="center" wrapText="1"/>
    </xf>
    <xf numFmtId="0" fontId="2" fillId="37" borderId="71" xfId="0" applyNumberFormat="1" applyFont="1" applyFill="1" applyBorder="1" applyAlignment="1">
      <alignment horizontal="center" vertical="center" wrapText="1"/>
    </xf>
    <xf numFmtId="0" fontId="74" fillId="37" borderId="71" xfId="0" applyNumberFormat="1" applyFont="1" applyFill="1" applyBorder="1" applyAlignment="1">
      <alignment horizontal="center" vertical="center" wrapText="1"/>
    </xf>
    <xf numFmtId="0" fontId="2" fillId="37" borderId="50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>
      <alignment horizontal="center" vertical="center" wrapText="1"/>
    </xf>
    <xf numFmtId="0" fontId="74" fillId="37" borderId="72" xfId="0" applyNumberFormat="1" applyFont="1" applyFill="1" applyBorder="1" applyAlignment="1">
      <alignment horizontal="center" vertical="center" wrapText="1"/>
    </xf>
    <xf numFmtId="49" fontId="74" fillId="37" borderId="48" xfId="0" applyNumberFormat="1" applyFont="1" applyFill="1" applyBorder="1" applyAlignment="1">
      <alignment horizontal="center" vertical="center" wrapText="1"/>
    </xf>
    <xf numFmtId="0" fontId="2" fillId="37" borderId="12" xfId="0" applyNumberFormat="1" applyFont="1" applyFill="1" applyBorder="1" applyAlignment="1">
      <alignment horizontal="center" vertical="center" wrapText="1"/>
    </xf>
    <xf numFmtId="49" fontId="2" fillId="37" borderId="54" xfId="0" applyNumberFormat="1" applyFont="1" applyFill="1" applyBorder="1" applyAlignment="1">
      <alignment horizontal="center" vertical="center" wrapText="1"/>
    </xf>
    <xf numFmtId="0" fontId="2" fillId="37" borderId="25" xfId="0" applyNumberFormat="1" applyFont="1" applyFill="1" applyBorder="1" applyAlignment="1">
      <alignment horizontal="center" vertical="center" wrapText="1"/>
    </xf>
    <xf numFmtId="0" fontId="74" fillId="37" borderId="25" xfId="0" applyNumberFormat="1" applyFont="1" applyFill="1" applyBorder="1" applyAlignment="1">
      <alignment horizontal="center" vertical="center" wrapText="1"/>
    </xf>
    <xf numFmtId="49" fontId="74" fillId="37" borderId="54" xfId="0" applyNumberFormat="1" applyFont="1" applyFill="1" applyBorder="1" applyAlignment="1">
      <alignment horizontal="center" vertical="center" wrapText="1"/>
    </xf>
    <xf numFmtId="49" fontId="74" fillId="37" borderId="0" xfId="0" applyNumberFormat="1" applyFont="1" applyFill="1" applyBorder="1" applyAlignment="1">
      <alignment horizontal="center" vertical="center" wrapText="1"/>
    </xf>
    <xf numFmtId="49" fontId="2" fillId="37" borderId="71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vertical="center" wrapText="1"/>
    </xf>
    <xf numFmtId="49" fontId="2" fillId="37" borderId="38" xfId="0" applyNumberFormat="1" applyFont="1" applyFill="1" applyBorder="1" applyAlignment="1">
      <alignment horizontal="center" vertical="center" wrapText="1"/>
    </xf>
    <xf numFmtId="49" fontId="2" fillId="37" borderId="29" xfId="0" applyNumberFormat="1" applyFont="1" applyFill="1" applyBorder="1" applyAlignment="1">
      <alignment horizontal="center" vertical="center" wrapText="1"/>
    </xf>
    <xf numFmtId="49" fontId="2" fillId="37" borderId="25" xfId="0" applyNumberFormat="1" applyFont="1" applyFill="1" applyBorder="1" applyAlignment="1">
      <alignment horizontal="center" vertical="center" wrapText="1"/>
    </xf>
    <xf numFmtId="0" fontId="2" fillId="38" borderId="70" xfId="0" applyNumberFormat="1" applyFont="1" applyFill="1" applyBorder="1" applyAlignment="1">
      <alignment horizontal="center" vertical="center" wrapText="1"/>
    </xf>
    <xf numFmtId="49" fontId="2" fillId="38" borderId="71" xfId="0" applyNumberFormat="1" applyFont="1" applyFill="1" applyBorder="1" applyAlignment="1">
      <alignment horizontal="center" vertical="center" wrapText="1"/>
    </xf>
    <xf numFmtId="49" fontId="2" fillId="38" borderId="29" xfId="0" applyNumberFormat="1" applyFont="1" applyFill="1" applyBorder="1" applyAlignment="1">
      <alignment horizontal="center" vertical="center" wrapText="1"/>
    </xf>
    <xf numFmtId="49" fontId="2" fillId="38" borderId="25" xfId="0" applyNumberFormat="1" applyFont="1" applyFill="1" applyBorder="1" applyAlignment="1">
      <alignment horizontal="center" vertical="center" wrapText="1"/>
    </xf>
    <xf numFmtId="49" fontId="2" fillId="38" borderId="34" xfId="0" applyNumberFormat="1" applyFont="1" applyFill="1" applyBorder="1" applyAlignment="1">
      <alignment horizontal="center" vertical="center" wrapText="1"/>
    </xf>
    <xf numFmtId="0" fontId="2" fillId="34" borderId="70" xfId="0" applyNumberFormat="1" applyFont="1" applyFill="1" applyBorder="1" applyAlignment="1">
      <alignment horizontal="center" vertical="center" wrapText="1"/>
    </xf>
    <xf numFmtId="194" fontId="2" fillId="38" borderId="39" xfId="0" applyNumberFormat="1" applyFont="1" applyFill="1" applyBorder="1" applyAlignment="1">
      <alignment vertical="center" wrapText="1"/>
    </xf>
    <xf numFmtId="49" fontId="2" fillId="38" borderId="38" xfId="0" applyNumberFormat="1" applyFont="1" applyFill="1" applyBorder="1" applyAlignment="1">
      <alignment horizontal="center" vertical="center" wrapText="1"/>
    </xf>
    <xf numFmtId="49" fontId="2" fillId="38" borderId="54" xfId="0" applyNumberFormat="1" applyFont="1" applyFill="1" applyBorder="1" applyAlignment="1">
      <alignment horizontal="center" vertical="center" wrapText="1"/>
    </xf>
    <xf numFmtId="0" fontId="2" fillId="38" borderId="17" xfId="0" applyNumberFormat="1" applyFont="1" applyFill="1" applyBorder="1" applyAlignment="1">
      <alignment horizontal="center" vertical="center" wrapText="1"/>
    </xf>
    <xf numFmtId="0" fontId="2" fillId="37" borderId="29" xfId="0" applyNumberFormat="1" applyFont="1" applyFill="1" applyBorder="1" applyAlignment="1">
      <alignment horizontal="center" vertical="center" wrapText="1"/>
    </xf>
    <xf numFmtId="49" fontId="2" fillId="37" borderId="35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/>
    </xf>
    <xf numFmtId="49" fontId="2" fillId="34" borderId="74" xfId="0" applyNumberFormat="1" applyFont="1" applyFill="1" applyBorder="1" applyAlignment="1">
      <alignment horizontal="center" vertical="center" wrapText="1"/>
    </xf>
    <xf numFmtId="49" fontId="2" fillId="37" borderId="46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9" fillId="34" borderId="24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35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6" borderId="70" xfId="0" applyNumberFormat="1" applyFont="1" applyFill="1" applyBorder="1" applyAlignment="1">
      <alignment horizontal="center" vertical="center" wrapText="1"/>
    </xf>
    <xf numFmtId="49" fontId="2" fillId="36" borderId="4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6" borderId="7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9" fontId="2" fillId="34" borderId="60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94" fontId="2" fillId="0" borderId="24" xfId="0" applyNumberFormat="1" applyFont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194" fontId="2" fillId="0" borderId="75" xfId="0" applyNumberFormat="1" applyFont="1" applyBorder="1" applyAlignment="1">
      <alignment vertical="center" wrapText="1"/>
    </xf>
    <xf numFmtId="0" fontId="2" fillId="34" borderId="19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33" borderId="60" xfId="0" applyNumberFormat="1" applyFont="1" applyFill="1" applyBorder="1" applyAlignment="1">
      <alignment horizontal="center" vertical="center"/>
    </xf>
    <xf numFmtId="0" fontId="2" fillId="36" borderId="56" xfId="0" applyNumberFormat="1" applyFont="1" applyFill="1" applyBorder="1" applyAlignment="1">
      <alignment horizontal="center" vertical="center" wrapText="1"/>
    </xf>
    <xf numFmtId="49" fontId="2" fillId="36" borderId="65" xfId="0" applyNumberFormat="1" applyFont="1" applyFill="1" applyBorder="1" applyAlignment="1">
      <alignment horizontal="center" vertical="center" wrapText="1"/>
    </xf>
    <xf numFmtId="49" fontId="2" fillId="36" borderId="76" xfId="0" applyNumberFormat="1" applyFont="1" applyFill="1" applyBorder="1" applyAlignment="1">
      <alignment horizontal="center" vertical="center" wrapText="1"/>
    </xf>
    <xf numFmtId="0" fontId="2" fillId="36" borderId="76" xfId="0" applyNumberFormat="1" applyFont="1" applyFill="1" applyBorder="1" applyAlignment="1">
      <alignment horizontal="center" vertical="center" wrapText="1"/>
    </xf>
    <xf numFmtId="49" fontId="2" fillId="36" borderId="5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49" fontId="2" fillId="36" borderId="29" xfId="0" applyNumberFormat="1" applyFont="1" applyFill="1" applyBorder="1" applyAlignment="1">
      <alignment horizontal="center" vertical="center" wrapText="1"/>
    </xf>
    <xf numFmtId="49" fontId="2" fillId="36" borderId="38" xfId="0" applyNumberFormat="1" applyFont="1" applyFill="1" applyBorder="1" applyAlignment="1">
      <alignment horizontal="center" vertical="center" wrapText="1"/>
    </xf>
    <xf numFmtId="49" fontId="2" fillId="36" borderId="25" xfId="0" applyNumberFormat="1" applyFont="1" applyFill="1" applyBorder="1" applyAlignment="1">
      <alignment horizontal="center" vertical="center" wrapText="1"/>
    </xf>
    <xf numFmtId="49" fontId="2" fillId="36" borderId="54" xfId="0" applyNumberFormat="1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49" fontId="2" fillId="36" borderId="61" xfId="0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49" fontId="2" fillId="34" borderId="61" xfId="0" applyNumberFormat="1" applyFont="1" applyFill="1" applyBorder="1" applyAlignment="1">
      <alignment horizontal="center" vertical="center" wrapText="1"/>
    </xf>
    <xf numFmtId="0" fontId="2" fillId="34" borderId="73" xfId="0" applyNumberFormat="1" applyFont="1" applyFill="1" applyBorder="1" applyAlignment="1">
      <alignment horizontal="center" vertical="center" wrapText="1"/>
    </xf>
    <xf numFmtId="49" fontId="75" fillId="0" borderId="41" xfId="0" applyNumberFormat="1" applyFont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2" fillId="35" borderId="56" xfId="0" applyNumberFormat="1" applyFont="1" applyFill="1" applyBorder="1" applyAlignment="1">
      <alignment horizontal="center" vertical="center"/>
    </xf>
    <xf numFmtId="0" fontId="2" fillId="35" borderId="58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36" borderId="0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49" fontId="2" fillId="37" borderId="7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72" xfId="0" applyNumberFormat="1" applyBorder="1" applyAlignment="1">
      <alignment/>
    </xf>
    <xf numFmtId="49" fontId="2" fillId="37" borderId="36" xfId="0" applyNumberFormat="1" applyFont="1" applyFill="1" applyBorder="1" applyAlignment="1">
      <alignment horizontal="center" vertical="center" wrapText="1"/>
    </xf>
    <xf numFmtId="194" fontId="2" fillId="34" borderId="0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/>
    </xf>
    <xf numFmtId="181" fontId="2" fillId="0" borderId="77" xfId="0" applyNumberFormat="1" applyFont="1" applyFill="1" applyBorder="1" applyAlignment="1">
      <alignment horizontal="center" vertical="center" textRotation="90"/>
    </xf>
    <xf numFmtId="181" fontId="2" fillId="0" borderId="78" xfId="0" applyNumberFormat="1" applyFont="1" applyFill="1" applyBorder="1" applyAlignment="1">
      <alignment horizontal="center" vertical="center" textRotation="90"/>
    </xf>
    <xf numFmtId="0" fontId="2" fillId="0" borderId="77" xfId="0" applyFont="1" applyFill="1" applyBorder="1" applyAlignment="1">
      <alignment horizontal="center" vertical="center" textRotation="90"/>
    </xf>
    <xf numFmtId="0" fontId="2" fillId="0" borderId="78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/>
    </xf>
    <xf numFmtId="183" fontId="7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181" fontId="2" fillId="33" borderId="79" xfId="0" applyNumberFormat="1" applyFont="1" applyFill="1" applyBorder="1" applyAlignment="1">
      <alignment horizontal="center" vertical="center" textRotation="90"/>
    </xf>
    <xf numFmtId="181" fontId="4" fillId="33" borderId="80" xfId="0" applyNumberFormat="1" applyFont="1" applyFill="1" applyBorder="1" applyAlignment="1">
      <alignment/>
    </xf>
    <xf numFmtId="181" fontId="4" fillId="33" borderId="81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2" fillId="33" borderId="79" xfId="0" applyFont="1" applyFill="1" applyBorder="1" applyAlignment="1">
      <alignment horizontal="center" vertical="center" textRotation="90"/>
    </xf>
    <xf numFmtId="0" fontId="4" fillId="33" borderId="80" xfId="0" applyFont="1" applyFill="1" applyBorder="1" applyAlignment="1">
      <alignment/>
    </xf>
    <xf numFmtId="0" fontId="4" fillId="33" borderId="81" xfId="0" applyFont="1" applyFill="1" applyBorder="1" applyAlignment="1">
      <alignment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181" fontId="4" fillId="0" borderId="78" xfId="0" applyNumberFormat="1" applyFont="1" applyFill="1" applyBorder="1" applyAlignment="1">
      <alignment/>
    </xf>
    <xf numFmtId="181" fontId="4" fillId="0" borderId="59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2" fillId="0" borderId="64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33" borderId="50" xfId="0" applyFont="1" applyFill="1" applyBorder="1" applyAlignment="1">
      <alignment horizontal="center" vertical="center" textRotation="90"/>
    </xf>
    <xf numFmtId="181" fontId="2" fillId="0" borderId="15" xfId="0" applyNumberFormat="1" applyFont="1" applyFill="1" applyBorder="1" applyAlignment="1">
      <alignment horizontal="center" vertical="center" textRotation="90"/>
    </xf>
    <xf numFmtId="181" fontId="4" fillId="0" borderId="12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181" fontId="4" fillId="0" borderId="49" xfId="0" applyNumberFormat="1" applyFont="1" applyFill="1" applyBorder="1" applyAlignment="1">
      <alignment/>
    </xf>
    <xf numFmtId="181" fontId="2" fillId="0" borderId="79" xfId="0" applyNumberFormat="1" applyFont="1" applyFill="1" applyBorder="1" applyAlignment="1">
      <alignment horizontal="center" vertical="center" textRotation="90"/>
    </xf>
    <xf numFmtId="181" fontId="4" fillId="0" borderId="80" xfId="0" applyNumberFormat="1" applyFont="1" applyFill="1" applyBorder="1" applyAlignment="1">
      <alignment/>
    </xf>
    <xf numFmtId="181" fontId="4" fillId="0" borderId="81" xfId="0" applyNumberFormat="1" applyFont="1" applyFill="1" applyBorder="1" applyAlignment="1">
      <alignment/>
    </xf>
    <xf numFmtId="181" fontId="2" fillId="0" borderId="82" xfId="0" applyNumberFormat="1" applyFont="1" applyFill="1" applyBorder="1" applyAlignment="1">
      <alignment horizontal="center" vertical="center" textRotation="90"/>
    </xf>
    <xf numFmtId="181" fontId="4" fillId="0" borderId="62" xfId="0" applyNumberFormat="1" applyFont="1" applyFill="1" applyBorder="1" applyAlignment="1">
      <alignment/>
    </xf>
    <xf numFmtId="181" fontId="4" fillId="0" borderId="69" xfId="0" applyNumberFormat="1" applyFont="1" applyFill="1" applyBorder="1" applyAlignment="1">
      <alignment/>
    </xf>
    <xf numFmtId="181" fontId="4" fillId="0" borderId="83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181" fontId="2" fillId="33" borderId="77" xfId="0" applyNumberFormat="1" applyFont="1" applyFill="1" applyBorder="1" applyAlignment="1">
      <alignment horizontal="center" vertical="center" textRotation="90"/>
    </xf>
    <xf numFmtId="181" fontId="2" fillId="33" borderId="78" xfId="0" applyNumberFormat="1" applyFont="1" applyFill="1" applyBorder="1" applyAlignment="1">
      <alignment horizontal="center" vertical="center" textRotation="90"/>
    </xf>
    <xf numFmtId="181" fontId="2" fillId="33" borderId="59" xfId="0" applyNumberFormat="1" applyFont="1" applyFill="1" applyBorder="1" applyAlignment="1">
      <alignment horizontal="center" vertical="center" textRotation="90"/>
    </xf>
    <xf numFmtId="0" fontId="2" fillId="33" borderId="64" xfId="0" applyFont="1" applyFill="1" applyBorder="1" applyAlignment="1">
      <alignment horizontal="center" vertical="center" textRotation="90"/>
    </xf>
    <xf numFmtId="0" fontId="2" fillId="33" borderId="52" xfId="0" applyFont="1" applyFill="1" applyBorder="1" applyAlignment="1">
      <alignment horizontal="center" vertical="center" textRotation="90"/>
    </xf>
    <xf numFmtId="0" fontId="2" fillId="33" borderId="20" xfId="0" applyFont="1" applyFill="1" applyBorder="1" applyAlignment="1">
      <alignment horizontal="center" vertical="center" textRotation="90"/>
    </xf>
    <xf numFmtId="183" fontId="77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7" fillId="34" borderId="0" xfId="0" applyNumberFormat="1" applyFont="1" applyFill="1" applyBorder="1" applyAlignment="1">
      <alignment horizontal="center" vertical="center" wrapText="1"/>
    </xf>
    <xf numFmtId="0" fontId="17" fillId="34" borderId="20" xfId="0" applyNumberFormat="1" applyFont="1" applyFill="1" applyBorder="1" applyAlignment="1">
      <alignment horizontal="center" vertical="center" wrapText="1"/>
    </xf>
    <xf numFmtId="0" fontId="17" fillId="34" borderId="17" xfId="0" applyNumberFormat="1" applyFont="1" applyFill="1" applyBorder="1" applyAlignment="1">
      <alignment horizontal="center" vertical="center" wrapText="1"/>
    </xf>
    <xf numFmtId="0" fontId="17" fillId="34" borderId="37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83" fontId="11" fillId="34" borderId="0" xfId="0" applyNumberFormat="1" applyFont="1" applyFill="1" applyAlignment="1">
      <alignment horizontal="center" vertical="center" wrapText="1"/>
    </xf>
    <xf numFmtId="0" fontId="11" fillId="34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933450</xdr:colOff>
      <xdr:row>0</xdr:row>
      <xdr:rowOff>19050</xdr:rowOff>
    </xdr:from>
    <xdr:to>
      <xdr:col>5</xdr:col>
      <xdr:colOff>371475</xdr:colOff>
      <xdr:row>2</xdr:row>
      <xdr:rowOff>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050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466725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74</xdr:row>
      <xdr:rowOff>19050</xdr:rowOff>
    </xdr:from>
    <xdr:to>
      <xdr:col>2</xdr:col>
      <xdr:colOff>1219200</xdr:colOff>
      <xdr:row>78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6200" y="43005375"/>
          <a:ext cx="24765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e.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prezidento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pareigas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LUKAS MAKSVYTIS</a:t>
          </a:r>
        </a:p>
      </xdr:txBody>
    </xdr:sp>
    <xdr:clientData/>
  </xdr:twoCellAnchor>
  <xdr:twoCellAnchor>
    <xdr:from>
      <xdr:col>6</xdr:col>
      <xdr:colOff>2047875</xdr:colOff>
      <xdr:row>73</xdr:row>
      <xdr:rowOff>419100</xdr:rowOff>
    </xdr:from>
    <xdr:to>
      <xdr:col>9</xdr:col>
      <xdr:colOff>638175</xdr:colOff>
      <xdr:row>78</xdr:row>
      <xdr:rowOff>123825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086850" y="42938700"/>
          <a:ext cx="36957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0</xdr:col>
      <xdr:colOff>0</xdr:colOff>
      <xdr:row>79</xdr:row>
      <xdr:rowOff>76200</xdr:rowOff>
    </xdr:from>
    <xdr:to>
      <xdr:col>4</xdr:col>
      <xdr:colOff>333375</xdr:colOff>
      <xdr:row>81</xdr:row>
      <xdr:rowOff>28575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44424600"/>
          <a:ext cx="45339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Informacinių technologijų katedros administratorė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1847850</xdr:colOff>
      <xdr:row>1</xdr:row>
      <xdr:rowOff>0</xdr:rowOff>
    </xdr:from>
    <xdr:to>
      <xdr:col>13</xdr:col>
      <xdr:colOff>809625</xdr:colOff>
      <xdr:row>8</xdr:row>
      <xdr:rowOff>95250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4725650" y="161925"/>
          <a:ext cx="39528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6</xdr:col>
      <xdr:colOff>904875</xdr:colOff>
      <xdr:row>79</xdr:row>
      <xdr:rowOff>295275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200525" y="42986325"/>
          <a:ext cx="37433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457200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1</xdr:row>
      <xdr:rowOff>0</xdr:rowOff>
    </xdr:from>
    <xdr:to>
      <xdr:col>14</xdr:col>
      <xdr:colOff>28575</xdr:colOff>
      <xdr:row>6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363825" y="161925"/>
          <a:ext cx="338137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>
    <xdr:from>
      <xdr:col>0</xdr:col>
      <xdr:colOff>76200</xdr:colOff>
      <xdr:row>72</xdr:row>
      <xdr:rowOff>19050</xdr:rowOff>
    </xdr:from>
    <xdr:to>
      <xdr:col>2</xdr:col>
      <xdr:colOff>1219200</xdr:colOff>
      <xdr:row>76</xdr:row>
      <xdr:rowOff>133350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6200" y="46910625"/>
          <a:ext cx="24765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e.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prezidento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pareigas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LUKAS MAKSVYTIS</a:t>
          </a:r>
        </a:p>
      </xdr:txBody>
    </xdr:sp>
    <xdr:clientData/>
  </xdr:twoCellAnchor>
  <xdr:twoCellAnchor>
    <xdr:from>
      <xdr:col>6</xdr:col>
      <xdr:colOff>2047875</xdr:colOff>
      <xdr:row>71</xdr:row>
      <xdr:rowOff>419100</xdr:rowOff>
    </xdr:from>
    <xdr:to>
      <xdr:col>9</xdr:col>
      <xdr:colOff>638175</xdr:colOff>
      <xdr:row>76</xdr:row>
      <xdr:rowOff>123825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9048750" y="46843950"/>
          <a:ext cx="37052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0</xdr:col>
      <xdr:colOff>0</xdr:colOff>
      <xdr:row>77</xdr:row>
      <xdr:rowOff>76200</xdr:rowOff>
    </xdr:from>
    <xdr:to>
      <xdr:col>4</xdr:col>
      <xdr:colOff>333375</xdr:colOff>
      <xdr:row>79</xdr:row>
      <xdr:rowOff>28575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0" y="48329850"/>
          <a:ext cx="44862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Informacinių technologijų katedros administratorė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6</xdr:col>
      <xdr:colOff>904875</xdr:colOff>
      <xdr:row>77</xdr:row>
      <xdr:rowOff>295275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4152900" y="46891575"/>
          <a:ext cx="3752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457200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1638300</xdr:colOff>
      <xdr:row>1</xdr:row>
      <xdr:rowOff>95250</xdr:rowOff>
    </xdr:from>
    <xdr:to>
      <xdr:col>14</xdr:col>
      <xdr:colOff>19050</xdr:colOff>
      <xdr:row>6</xdr:row>
      <xdr:rowOff>381000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4601825" y="257175"/>
          <a:ext cx="41338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>
    <xdr:from>
      <xdr:col>0</xdr:col>
      <xdr:colOff>76200</xdr:colOff>
      <xdr:row>74</xdr:row>
      <xdr:rowOff>19050</xdr:rowOff>
    </xdr:from>
    <xdr:to>
      <xdr:col>2</xdr:col>
      <xdr:colOff>1219200</xdr:colOff>
      <xdr:row>78</xdr:row>
      <xdr:rowOff>133350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76200" y="45958125"/>
          <a:ext cx="24765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e.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prezidento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pareigas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LUKAS MAKSVYTIS</a:t>
          </a:r>
        </a:p>
      </xdr:txBody>
    </xdr:sp>
    <xdr:clientData/>
  </xdr:twoCellAnchor>
  <xdr:twoCellAnchor>
    <xdr:from>
      <xdr:col>6</xdr:col>
      <xdr:colOff>2047875</xdr:colOff>
      <xdr:row>73</xdr:row>
      <xdr:rowOff>419100</xdr:rowOff>
    </xdr:from>
    <xdr:to>
      <xdr:col>9</xdr:col>
      <xdr:colOff>638175</xdr:colOff>
      <xdr:row>78</xdr:row>
      <xdr:rowOff>123825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9048750" y="45891450"/>
          <a:ext cx="37052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0</xdr:col>
      <xdr:colOff>0</xdr:colOff>
      <xdr:row>79</xdr:row>
      <xdr:rowOff>76200</xdr:rowOff>
    </xdr:from>
    <xdr:to>
      <xdr:col>4</xdr:col>
      <xdr:colOff>333375</xdr:colOff>
      <xdr:row>81</xdr:row>
      <xdr:rowOff>28575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47377350"/>
          <a:ext cx="44862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Vadybos ir administravimo katedros administratorė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6</xdr:col>
      <xdr:colOff>904875</xdr:colOff>
      <xdr:row>79</xdr:row>
      <xdr:rowOff>295275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4152900" y="45939075"/>
          <a:ext cx="3752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457200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14</xdr:col>
      <xdr:colOff>428625</xdr:colOff>
      <xdr:row>6</xdr:row>
      <xdr:rowOff>285750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15011400" y="161925"/>
          <a:ext cx="41719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>
    <xdr:from>
      <xdr:col>0</xdr:col>
      <xdr:colOff>76200</xdr:colOff>
      <xdr:row>74</xdr:row>
      <xdr:rowOff>19050</xdr:rowOff>
    </xdr:from>
    <xdr:to>
      <xdr:col>2</xdr:col>
      <xdr:colOff>1219200</xdr:colOff>
      <xdr:row>78</xdr:row>
      <xdr:rowOff>133350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76200" y="46977300"/>
          <a:ext cx="24765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e.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prezidento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pareigas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LUKAS MAKSVYTIS</a:t>
          </a:r>
        </a:p>
      </xdr:txBody>
    </xdr:sp>
    <xdr:clientData/>
  </xdr:twoCellAnchor>
  <xdr:twoCellAnchor>
    <xdr:from>
      <xdr:col>6</xdr:col>
      <xdr:colOff>2047875</xdr:colOff>
      <xdr:row>73</xdr:row>
      <xdr:rowOff>419100</xdr:rowOff>
    </xdr:from>
    <xdr:to>
      <xdr:col>9</xdr:col>
      <xdr:colOff>638175</xdr:colOff>
      <xdr:row>78</xdr:row>
      <xdr:rowOff>123825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9048750" y="46910625"/>
          <a:ext cx="37052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0</xdr:col>
      <xdr:colOff>0</xdr:colOff>
      <xdr:row>79</xdr:row>
      <xdr:rowOff>76200</xdr:rowOff>
    </xdr:from>
    <xdr:to>
      <xdr:col>4</xdr:col>
      <xdr:colOff>333375</xdr:colOff>
      <xdr:row>81</xdr:row>
      <xdr:rowOff>28575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0" y="48396525"/>
          <a:ext cx="44862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Vadybos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ir administravimo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katedros administratorė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6</xdr:col>
      <xdr:colOff>904875</xdr:colOff>
      <xdr:row>79</xdr:row>
      <xdr:rowOff>295275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4152900" y="46958250"/>
          <a:ext cx="3752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457200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14</xdr:col>
      <xdr:colOff>428625</xdr:colOff>
      <xdr:row>6</xdr:row>
      <xdr:rowOff>285750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011400" y="161925"/>
          <a:ext cx="41338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8-0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>
    <xdr:from>
      <xdr:col>0</xdr:col>
      <xdr:colOff>76200</xdr:colOff>
      <xdr:row>74</xdr:row>
      <xdr:rowOff>19050</xdr:rowOff>
    </xdr:from>
    <xdr:to>
      <xdr:col>2</xdr:col>
      <xdr:colOff>1219200</xdr:colOff>
      <xdr:row>78</xdr:row>
      <xdr:rowOff>133350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76200" y="46977300"/>
          <a:ext cx="24765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e.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prezidento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pareigas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LUKAS MAKSVYTIS</a:t>
          </a:r>
        </a:p>
      </xdr:txBody>
    </xdr:sp>
    <xdr:clientData/>
  </xdr:twoCellAnchor>
  <xdr:twoCellAnchor>
    <xdr:from>
      <xdr:col>6</xdr:col>
      <xdr:colOff>2047875</xdr:colOff>
      <xdr:row>73</xdr:row>
      <xdr:rowOff>419100</xdr:rowOff>
    </xdr:from>
    <xdr:to>
      <xdr:col>9</xdr:col>
      <xdr:colOff>638175</xdr:colOff>
      <xdr:row>78</xdr:row>
      <xdr:rowOff>123825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9048750" y="46910625"/>
          <a:ext cx="37052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0</xdr:col>
      <xdr:colOff>0</xdr:colOff>
      <xdr:row>79</xdr:row>
      <xdr:rowOff>76200</xdr:rowOff>
    </xdr:from>
    <xdr:to>
      <xdr:col>4</xdr:col>
      <xdr:colOff>333375</xdr:colOff>
      <xdr:row>81</xdr:row>
      <xdr:rowOff>28575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0" y="48396525"/>
          <a:ext cx="44862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Vadybos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ir administravimo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katedros administratorė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6</xdr:col>
      <xdr:colOff>904875</xdr:colOff>
      <xdr:row>79</xdr:row>
      <xdr:rowOff>295275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4152900" y="46958250"/>
          <a:ext cx="3752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457200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14</xdr:col>
      <xdr:colOff>428625</xdr:colOff>
      <xdr:row>6</xdr:row>
      <xdr:rowOff>285750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5135225" y="161925"/>
          <a:ext cx="41338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>
    <xdr:from>
      <xdr:col>0</xdr:col>
      <xdr:colOff>76200</xdr:colOff>
      <xdr:row>74</xdr:row>
      <xdr:rowOff>19050</xdr:rowOff>
    </xdr:from>
    <xdr:to>
      <xdr:col>2</xdr:col>
      <xdr:colOff>1219200</xdr:colOff>
      <xdr:row>78</xdr:row>
      <xdr:rowOff>133350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6200" y="47139225"/>
          <a:ext cx="24765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e.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prezidento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pareigas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LUKAS MAKSVYTIS</a:t>
          </a:r>
        </a:p>
      </xdr:txBody>
    </xdr:sp>
    <xdr:clientData/>
  </xdr:twoCellAnchor>
  <xdr:twoCellAnchor>
    <xdr:from>
      <xdr:col>6</xdr:col>
      <xdr:colOff>2047875</xdr:colOff>
      <xdr:row>73</xdr:row>
      <xdr:rowOff>419100</xdr:rowOff>
    </xdr:from>
    <xdr:to>
      <xdr:col>9</xdr:col>
      <xdr:colOff>638175</xdr:colOff>
      <xdr:row>78</xdr:row>
      <xdr:rowOff>123825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9048750" y="47072550"/>
          <a:ext cx="37052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0</xdr:col>
      <xdr:colOff>0</xdr:colOff>
      <xdr:row>79</xdr:row>
      <xdr:rowOff>76200</xdr:rowOff>
    </xdr:from>
    <xdr:to>
      <xdr:col>4</xdr:col>
      <xdr:colOff>333375</xdr:colOff>
      <xdr:row>81</xdr:row>
      <xdr:rowOff>28575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0" y="48558450"/>
          <a:ext cx="44862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Vadybos ir administravimo katedros administratorė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6</xdr:col>
      <xdr:colOff>904875</xdr:colOff>
      <xdr:row>79</xdr:row>
      <xdr:rowOff>295275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4152900" y="47120175"/>
          <a:ext cx="3752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showZeros="0" view="pageBreakPreview" zoomScale="90" zoomScaleSheetLayoutView="90" zoomScalePageLayoutView="0" workbookViewId="0" topLeftCell="A1">
      <selection activeCell="K17" sqref="K17"/>
    </sheetView>
  </sheetViews>
  <sheetFormatPr defaultColWidth="9.140625" defaultRowHeight="12.75"/>
  <cols>
    <col min="1" max="1" width="3.28125" style="15" customWidth="1"/>
    <col min="2" max="2" width="3.421875" style="15" customWidth="1"/>
    <col min="3" max="3" width="9.140625" style="15" customWidth="1"/>
    <col min="4" max="4" width="10.8515625" style="15" customWidth="1"/>
    <col min="5" max="5" width="32.7109375" style="15" customWidth="1"/>
    <col min="6" max="6" width="6.28125" style="68" customWidth="1"/>
    <col min="7" max="7" width="32.7109375" style="15" customWidth="1"/>
    <col min="8" max="8" width="6.28125" style="68" customWidth="1"/>
    <col min="9" max="9" width="32.7109375" style="15" customWidth="1"/>
    <col min="10" max="10" width="6.28125" style="68" customWidth="1"/>
    <col min="11" max="11" width="32.7109375" style="15" customWidth="1"/>
    <col min="12" max="12" width="6.28125" style="68" customWidth="1"/>
    <col min="13" max="13" width="32.7109375" style="15" customWidth="1"/>
    <col min="14" max="14" width="6.28125" style="68" customWidth="1"/>
    <col min="15" max="15" width="37.28125" style="15" customWidth="1"/>
    <col min="16" max="16384" width="9.140625" style="15" customWidth="1"/>
  </cols>
  <sheetData>
    <row r="1" spans="6:14" ht="12.75">
      <c r="F1" s="26"/>
      <c r="H1" s="26"/>
      <c r="J1" s="26"/>
      <c r="L1" s="26"/>
      <c r="N1" s="26"/>
    </row>
    <row r="2" spans="6:14" ht="13.5" customHeight="1">
      <c r="F2" s="26"/>
      <c r="H2" s="26"/>
      <c r="J2" s="26"/>
      <c r="L2" s="26"/>
      <c r="N2" s="26"/>
    </row>
    <row r="3" spans="1:14" ht="18.75">
      <c r="A3" s="559" t="s">
        <v>14</v>
      </c>
      <c r="B3" s="559"/>
      <c r="C3" s="559"/>
      <c r="D3" s="559"/>
      <c r="E3" s="559"/>
      <c r="F3" s="559"/>
      <c r="G3" s="559"/>
      <c r="H3" s="559"/>
      <c r="J3" s="15"/>
      <c r="L3" s="15"/>
      <c r="N3" s="15"/>
    </row>
    <row r="4" spans="1:14" ht="8.25" customHeight="1">
      <c r="A4" s="568"/>
      <c r="B4" s="568"/>
      <c r="C4" s="568"/>
      <c r="D4" s="568"/>
      <c r="F4" s="15"/>
      <c r="H4" s="15"/>
      <c r="J4" s="15"/>
      <c r="L4" s="15"/>
      <c r="N4" s="15"/>
    </row>
    <row r="5" spans="1:14" ht="43.5" customHeight="1">
      <c r="A5" s="560" t="s">
        <v>48</v>
      </c>
      <c r="B5" s="560"/>
      <c r="C5" s="560"/>
      <c r="D5" s="560"/>
      <c r="E5" s="560"/>
      <c r="F5" s="560"/>
      <c r="G5" s="560"/>
      <c r="H5" s="560"/>
      <c r="J5" s="15"/>
      <c r="L5" s="15"/>
      <c r="N5" s="15"/>
    </row>
    <row r="6" spans="1:14" ht="9.7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8" s="29" customFormat="1" ht="18.75">
      <c r="A7" s="561" t="str">
        <f>+TEXT(B10,"yyyy-mm-dd")&amp;"   --   "&amp;TEXT(B211,"yyyy-mm-dd")</f>
        <v>2018-10-01   --   2018-10-27</v>
      </c>
      <c r="B7" s="561"/>
      <c r="C7" s="561"/>
      <c r="D7" s="561"/>
      <c r="E7" s="561"/>
      <c r="F7" s="561"/>
      <c r="G7" s="561"/>
      <c r="H7" s="561"/>
    </row>
    <row r="8" spans="1:14" ht="13.5" thickBot="1">
      <c r="A8" s="562" t="s">
        <v>22</v>
      </c>
      <c r="B8" s="562"/>
      <c r="C8" s="562"/>
      <c r="D8" s="562"/>
      <c r="E8" s="562"/>
      <c r="F8" s="562"/>
      <c r="G8" s="562"/>
      <c r="H8" s="562"/>
      <c r="J8" s="15"/>
      <c r="L8" s="15"/>
      <c r="N8" s="15"/>
    </row>
    <row r="9" spans="1:16" ht="16.5" customHeight="1" thickBot="1">
      <c r="A9" s="30" t="s">
        <v>0</v>
      </c>
      <c r="B9" s="31"/>
      <c r="C9" s="32" t="s">
        <v>30</v>
      </c>
      <c r="D9" s="273" t="s">
        <v>31</v>
      </c>
      <c r="E9" s="563" t="s">
        <v>40</v>
      </c>
      <c r="F9" s="564"/>
      <c r="G9" s="563" t="s">
        <v>41</v>
      </c>
      <c r="H9" s="564"/>
      <c r="I9" s="563" t="s">
        <v>42</v>
      </c>
      <c r="J9" s="596"/>
      <c r="K9" s="563" t="s">
        <v>43</v>
      </c>
      <c r="L9" s="564"/>
      <c r="M9" s="595" t="s">
        <v>44</v>
      </c>
      <c r="N9" s="596"/>
      <c r="O9" s="593" t="s">
        <v>45</v>
      </c>
      <c r="P9" s="594"/>
    </row>
    <row r="10" spans="1:16" s="70" customFormat="1" ht="33.75" customHeight="1">
      <c r="A10" s="600" t="s">
        <v>27</v>
      </c>
      <c r="B10" s="597">
        <v>43374</v>
      </c>
      <c r="C10" s="269" t="s">
        <v>1</v>
      </c>
      <c r="D10" s="274" t="s">
        <v>15</v>
      </c>
      <c r="E10" s="99"/>
      <c r="F10" s="139"/>
      <c r="G10" s="99"/>
      <c r="H10" s="139"/>
      <c r="I10" s="99"/>
      <c r="J10" s="472"/>
      <c r="K10" s="99" t="s">
        <v>64</v>
      </c>
      <c r="L10" s="389" t="s">
        <v>66</v>
      </c>
      <c r="M10" s="99" t="s">
        <v>65</v>
      </c>
      <c r="N10" s="389" t="s">
        <v>66</v>
      </c>
      <c r="O10" s="356"/>
      <c r="P10" s="357"/>
    </row>
    <row r="11" spans="1:16" s="70" customFormat="1" ht="33" customHeight="1">
      <c r="A11" s="601"/>
      <c r="B11" s="598"/>
      <c r="C11" s="90" t="s">
        <v>3</v>
      </c>
      <c r="D11" s="71" t="s">
        <v>16</v>
      </c>
      <c r="E11" s="99"/>
      <c r="F11" s="139"/>
      <c r="G11" s="99"/>
      <c r="H11" s="139"/>
      <c r="I11" s="99"/>
      <c r="J11" s="472"/>
      <c r="K11" s="99" t="s">
        <v>64</v>
      </c>
      <c r="L11" s="389" t="s">
        <v>66</v>
      </c>
      <c r="M11" s="99" t="s">
        <v>65</v>
      </c>
      <c r="N11" s="389" t="s">
        <v>66</v>
      </c>
      <c r="O11" s="325"/>
      <c r="P11" s="324"/>
    </row>
    <row r="12" spans="1:16" s="70" customFormat="1" ht="16.5" customHeight="1">
      <c r="A12" s="601"/>
      <c r="B12" s="598"/>
      <c r="C12" s="270" t="s">
        <v>29</v>
      </c>
      <c r="D12" s="16" t="s">
        <v>17</v>
      </c>
      <c r="E12" s="21"/>
      <c r="F12" s="72"/>
      <c r="G12" s="21"/>
      <c r="H12" s="72"/>
      <c r="I12" s="21"/>
      <c r="J12" s="316"/>
      <c r="K12" s="21"/>
      <c r="L12" s="72"/>
      <c r="M12" s="319"/>
      <c r="N12" s="316"/>
      <c r="O12" s="325"/>
      <c r="P12" s="324"/>
    </row>
    <row r="13" spans="1:16" s="70" customFormat="1" ht="40.5" customHeight="1">
      <c r="A13" s="601"/>
      <c r="B13" s="598"/>
      <c r="C13" s="90" t="s">
        <v>6</v>
      </c>
      <c r="D13" s="71" t="s">
        <v>18</v>
      </c>
      <c r="E13" s="74"/>
      <c r="F13" s="137"/>
      <c r="G13" s="74"/>
      <c r="H13" s="137"/>
      <c r="I13" s="99"/>
      <c r="J13" s="139"/>
      <c r="K13" s="74" t="s">
        <v>67</v>
      </c>
      <c r="L13" s="390" t="s">
        <v>68</v>
      </c>
      <c r="M13" s="74"/>
      <c r="N13" s="396"/>
      <c r="O13" s="74" t="s">
        <v>57</v>
      </c>
      <c r="P13" s="396" t="s">
        <v>58</v>
      </c>
    </row>
    <row r="14" spans="1:16" s="70" customFormat="1" ht="43.5" customHeight="1">
      <c r="A14" s="601"/>
      <c r="B14" s="598"/>
      <c r="C14" s="90" t="s">
        <v>8</v>
      </c>
      <c r="D14" s="75" t="s">
        <v>19</v>
      </c>
      <c r="E14" s="74"/>
      <c r="F14" s="137"/>
      <c r="G14" s="74"/>
      <c r="H14" s="137"/>
      <c r="I14" s="99"/>
      <c r="J14" s="139"/>
      <c r="K14" s="74" t="s">
        <v>67</v>
      </c>
      <c r="L14" s="390" t="s">
        <v>68</v>
      </c>
      <c r="M14" s="74"/>
      <c r="N14" s="396"/>
      <c r="O14" s="74" t="s">
        <v>57</v>
      </c>
      <c r="P14" s="396" t="s">
        <v>58</v>
      </c>
    </row>
    <row r="15" spans="1:16" s="70" customFormat="1" ht="36.75" customHeight="1">
      <c r="A15" s="601"/>
      <c r="B15" s="598"/>
      <c r="C15" s="90" t="s">
        <v>10</v>
      </c>
      <c r="D15" s="69" t="s">
        <v>20</v>
      </c>
      <c r="E15" s="99" t="s">
        <v>94</v>
      </c>
      <c r="F15" s="391" t="s">
        <v>74</v>
      </c>
      <c r="G15" s="76" t="s">
        <v>81</v>
      </c>
      <c r="H15" s="391" t="s">
        <v>75</v>
      </c>
      <c r="I15" s="381"/>
      <c r="J15" s="321"/>
      <c r="K15" s="74" t="s">
        <v>71</v>
      </c>
      <c r="L15" s="390" t="s">
        <v>54</v>
      </c>
      <c r="M15" s="383"/>
      <c r="N15" s="327"/>
      <c r="O15" s="381"/>
      <c r="P15" s="321"/>
    </row>
    <row r="16" spans="1:16" s="70" customFormat="1" ht="48" customHeight="1">
      <c r="A16" s="601"/>
      <c r="B16" s="598"/>
      <c r="C16" s="271" t="s">
        <v>12</v>
      </c>
      <c r="D16" s="71" t="s">
        <v>21</v>
      </c>
      <c r="E16" s="99" t="s">
        <v>94</v>
      </c>
      <c r="F16" s="391" t="s">
        <v>74</v>
      </c>
      <c r="G16" s="76" t="s">
        <v>81</v>
      </c>
      <c r="H16" s="391" t="s">
        <v>75</v>
      </c>
      <c r="I16" s="381"/>
      <c r="J16" s="321"/>
      <c r="K16" s="74" t="s">
        <v>71</v>
      </c>
      <c r="L16" s="394" t="s">
        <v>54</v>
      </c>
      <c r="M16" s="383"/>
      <c r="N16" s="327"/>
      <c r="O16" s="381"/>
      <c r="P16" s="321"/>
    </row>
    <row r="17" spans="1:16" s="70" customFormat="1" ht="36.75" customHeight="1" thickBot="1">
      <c r="A17" s="602"/>
      <c r="B17" s="599"/>
      <c r="C17" s="268" t="s">
        <v>36</v>
      </c>
      <c r="D17" s="272" t="s">
        <v>37</v>
      </c>
      <c r="E17" s="99" t="s">
        <v>94</v>
      </c>
      <c r="F17" s="391" t="s">
        <v>74</v>
      </c>
      <c r="G17" s="76" t="s">
        <v>81</v>
      </c>
      <c r="H17" s="490" t="s">
        <v>75</v>
      </c>
      <c r="I17" s="275"/>
      <c r="J17" s="318"/>
      <c r="K17" s="275"/>
      <c r="L17" s="277"/>
      <c r="M17" s="92"/>
      <c r="N17" s="318"/>
      <c r="O17" s="358"/>
      <c r="P17" s="359"/>
    </row>
    <row r="18" spans="1:16" s="70" customFormat="1" ht="16.5" customHeight="1" thickBot="1">
      <c r="A18" s="79"/>
      <c r="B18" s="80"/>
      <c r="C18" s="81"/>
      <c r="D18" s="130"/>
      <c r="E18" s="102"/>
      <c r="F18" s="103"/>
      <c r="G18" s="102"/>
      <c r="H18" s="103"/>
      <c r="I18" s="102"/>
      <c r="J18" s="103"/>
      <c r="K18" s="102"/>
      <c r="L18" s="103"/>
      <c r="M18" s="102"/>
      <c r="N18" s="103"/>
      <c r="O18" s="87"/>
      <c r="P18" s="360"/>
    </row>
    <row r="19" spans="1:16" s="70" customFormat="1" ht="39" customHeight="1">
      <c r="A19" s="569" t="s">
        <v>23</v>
      </c>
      <c r="B19" s="565">
        <f>+B10+1</f>
        <v>43375</v>
      </c>
      <c r="C19" s="269" t="s">
        <v>1</v>
      </c>
      <c r="D19" s="84" t="s">
        <v>15</v>
      </c>
      <c r="E19" s="74"/>
      <c r="F19" s="137"/>
      <c r="G19" s="74"/>
      <c r="H19" s="137"/>
      <c r="I19" s="99"/>
      <c r="J19" s="472"/>
      <c r="K19" s="74" t="s">
        <v>71</v>
      </c>
      <c r="L19" s="390" t="s">
        <v>54</v>
      </c>
      <c r="M19" s="74"/>
      <c r="N19" s="327"/>
      <c r="O19" s="361"/>
      <c r="P19" s="362"/>
    </row>
    <row r="20" spans="1:16" s="70" customFormat="1" ht="37.5" customHeight="1">
      <c r="A20" s="570"/>
      <c r="B20" s="566"/>
      <c r="C20" s="90" t="s">
        <v>3</v>
      </c>
      <c r="D20" s="85" t="s">
        <v>16</v>
      </c>
      <c r="E20" s="74"/>
      <c r="F20" s="137"/>
      <c r="G20" s="74"/>
      <c r="H20" s="137"/>
      <c r="I20" s="99"/>
      <c r="J20" s="472"/>
      <c r="K20" s="74" t="s">
        <v>71</v>
      </c>
      <c r="L20" s="390" t="s">
        <v>54</v>
      </c>
      <c r="M20" s="74"/>
      <c r="N20" s="327"/>
      <c r="O20" s="325"/>
      <c r="P20" s="324"/>
    </row>
    <row r="21" spans="1:16" s="70" customFormat="1" ht="16.5" customHeight="1">
      <c r="A21" s="570"/>
      <c r="B21" s="566"/>
      <c r="C21" s="270" t="s">
        <v>29</v>
      </c>
      <c r="D21" s="16" t="s">
        <v>17</v>
      </c>
      <c r="E21" s="21"/>
      <c r="F21" s="72"/>
      <c r="G21" s="21"/>
      <c r="H21" s="72"/>
      <c r="I21" s="21"/>
      <c r="J21" s="72"/>
      <c r="K21" s="21"/>
      <c r="L21" s="72"/>
      <c r="M21" s="21"/>
      <c r="N21" s="316"/>
      <c r="O21" s="325"/>
      <c r="P21" s="324"/>
    </row>
    <row r="22" spans="1:16" s="70" customFormat="1" ht="46.5" customHeight="1">
      <c r="A22" s="570"/>
      <c r="B22" s="566"/>
      <c r="C22" s="90" t="s">
        <v>6</v>
      </c>
      <c r="D22" s="71" t="s">
        <v>18</v>
      </c>
      <c r="E22" s="99"/>
      <c r="F22" s="389"/>
      <c r="G22" s="238"/>
      <c r="H22" s="389"/>
      <c r="I22" s="320" t="s">
        <v>88</v>
      </c>
      <c r="J22" s="394" t="s">
        <v>76</v>
      </c>
      <c r="K22" s="99" t="s">
        <v>64</v>
      </c>
      <c r="L22" s="389" t="s">
        <v>66</v>
      </c>
      <c r="M22" s="99" t="s">
        <v>65</v>
      </c>
      <c r="N22" s="389" t="s">
        <v>66</v>
      </c>
      <c r="O22" s="320" t="s">
        <v>53</v>
      </c>
      <c r="P22" s="394" t="s">
        <v>54</v>
      </c>
    </row>
    <row r="23" spans="1:16" s="70" customFormat="1" ht="45" customHeight="1">
      <c r="A23" s="570"/>
      <c r="B23" s="566"/>
      <c r="C23" s="90" t="s">
        <v>8</v>
      </c>
      <c r="D23" s="75" t="s">
        <v>19</v>
      </c>
      <c r="E23" s="99" t="s">
        <v>91</v>
      </c>
      <c r="F23" s="389" t="s">
        <v>92</v>
      </c>
      <c r="G23" s="238"/>
      <c r="H23" s="389"/>
      <c r="I23" s="320" t="s">
        <v>88</v>
      </c>
      <c r="J23" s="394" t="s">
        <v>76</v>
      </c>
      <c r="K23" s="99" t="s">
        <v>64</v>
      </c>
      <c r="L23" s="389" t="s">
        <v>66</v>
      </c>
      <c r="M23" s="99" t="s">
        <v>65</v>
      </c>
      <c r="N23" s="389" t="s">
        <v>66</v>
      </c>
      <c r="O23" s="320" t="s">
        <v>53</v>
      </c>
      <c r="P23" s="394" t="s">
        <v>54</v>
      </c>
    </row>
    <row r="24" spans="1:16" s="70" customFormat="1" ht="46.5" customHeight="1">
      <c r="A24" s="570"/>
      <c r="B24" s="566"/>
      <c r="C24" s="90" t="s">
        <v>10</v>
      </c>
      <c r="D24" s="69" t="s">
        <v>20</v>
      </c>
      <c r="E24" s="99" t="s">
        <v>91</v>
      </c>
      <c r="F24" s="389" t="s">
        <v>92</v>
      </c>
      <c r="G24" s="99"/>
      <c r="H24" s="389"/>
      <c r="I24" s="99"/>
      <c r="J24" s="139"/>
      <c r="K24" s="99" t="s">
        <v>64</v>
      </c>
      <c r="L24" s="389" t="s">
        <v>66</v>
      </c>
      <c r="M24" s="99" t="s">
        <v>65</v>
      </c>
      <c r="N24" s="389" t="s">
        <v>66</v>
      </c>
      <c r="O24" s="325"/>
      <c r="P24" s="324"/>
    </row>
    <row r="25" spans="1:16" s="70" customFormat="1" ht="36" customHeight="1">
      <c r="A25" s="571"/>
      <c r="B25" s="567"/>
      <c r="C25" s="271" t="s">
        <v>12</v>
      </c>
      <c r="D25" s="77" t="s">
        <v>21</v>
      </c>
      <c r="E25" s="99" t="s">
        <v>94</v>
      </c>
      <c r="F25" s="389" t="s">
        <v>63</v>
      </c>
      <c r="G25" s="99" t="s">
        <v>82</v>
      </c>
      <c r="H25" s="389" t="s">
        <v>75</v>
      </c>
      <c r="I25" s="99"/>
      <c r="J25" s="139"/>
      <c r="K25" s="381"/>
      <c r="L25" s="382"/>
      <c r="M25" s="74"/>
      <c r="N25" s="327"/>
      <c r="O25" s="325"/>
      <c r="P25" s="324"/>
    </row>
    <row r="26" spans="1:16" s="70" customFormat="1" ht="32.25" customHeight="1" thickBot="1">
      <c r="A26" s="267"/>
      <c r="B26" s="276"/>
      <c r="C26" s="268" t="s">
        <v>36</v>
      </c>
      <c r="D26" s="272" t="s">
        <v>37</v>
      </c>
      <c r="E26" s="99" t="s">
        <v>94</v>
      </c>
      <c r="F26" s="489" t="s">
        <v>63</v>
      </c>
      <c r="G26" s="99" t="s">
        <v>82</v>
      </c>
      <c r="H26" s="390" t="s">
        <v>75</v>
      </c>
      <c r="I26" s="275"/>
      <c r="J26" s="277"/>
      <c r="K26" s="74"/>
      <c r="L26" s="137"/>
      <c r="M26" s="74"/>
      <c r="N26" s="327"/>
      <c r="O26" s="358"/>
      <c r="P26" s="359"/>
    </row>
    <row r="27" spans="1:16" s="70" customFormat="1" ht="16.5" customHeight="1" thickBot="1">
      <c r="A27" s="79"/>
      <c r="B27" s="80"/>
      <c r="C27" s="81"/>
      <c r="D27" s="81"/>
      <c r="E27" s="82"/>
      <c r="F27" s="83"/>
      <c r="G27" s="82"/>
      <c r="H27" s="83"/>
      <c r="I27" s="82"/>
      <c r="J27" s="83"/>
      <c r="K27" s="82"/>
      <c r="L27" s="83"/>
      <c r="M27" s="82"/>
      <c r="N27" s="83"/>
      <c r="O27" s="87"/>
      <c r="P27" s="360"/>
    </row>
    <row r="28" spans="1:16" s="70" customFormat="1" ht="47.25" customHeight="1">
      <c r="A28" s="569" t="s">
        <v>24</v>
      </c>
      <c r="B28" s="565">
        <f>+B19+1</f>
        <v>43376</v>
      </c>
      <c r="C28" s="269" t="s">
        <v>1</v>
      </c>
      <c r="D28" s="84" t="s">
        <v>15</v>
      </c>
      <c r="E28" s="99" t="s">
        <v>94</v>
      </c>
      <c r="F28" s="389" t="s">
        <v>63</v>
      </c>
      <c r="G28" s="74"/>
      <c r="H28" s="137"/>
      <c r="I28" s="320"/>
      <c r="J28" s="394"/>
      <c r="K28" s="99" t="s">
        <v>64</v>
      </c>
      <c r="L28" s="389" t="s">
        <v>66</v>
      </c>
      <c r="M28" s="99" t="s">
        <v>65</v>
      </c>
      <c r="N28" s="389" t="s">
        <v>66</v>
      </c>
      <c r="O28" s="361"/>
      <c r="P28" s="362"/>
    </row>
    <row r="29" spans="1:16" s="70" customFormat="1" ht="51.75" customHeight="1">
      <c r="A29" s="570"/>
      <c r="B29" s="566"/>
      <c r="C29" s="90" t="s">
        <v>3</v>
      </c>
      <c r="D29" s="85" t="s">
        <v>16</v>
      </c>
      <c r="E29" s="99" t="s">
        <v>94</v>
      </c>
      <c r="F29" s="389" t="s">
        <v>63</v>
      </c>
      <c r="G29" s="74"/>
      <c r="H29" s="137"/>
      <c r="I29" s="320"/>
      <c r="J29" s="394"/>
      <c r="K29" s="99" t="s">
        <v>64</v>
      </c>
      <c r="L29" s="389" t="s">
        <v>66</v>
      </c>
      <c r="M29" s="99" t="s">
        <v>65</v>
      </c>
      <c r="N29" s="389" t="s">
        <v>66</v>
      </c>
      <c r="O29" s="325"/>
      <c r="P29" s="324"/>
    </row>
    <row r="30" spans="1:16" s="70" customFormat="1" ht="16.5" customHeight="1">
      <c r="A30" s="570"/>
      <c r="B30" s="566"/>
      <c r="C30" s="270" t="s">
        <v>29</v>
      </c>
      <c r="D30" s="17" t="s">
        <v>17</v>
      </c>
      <c r="E30" s="21"/>
      <c r="F30" s="72"/>
      <c r="G30" s="21"/>
      <c r="H30" s="72"/>
      <c r="I30" s="21"/>
      <c r="J30" s="72"/>
      <c r="K30" s="21"/>
      <c r="L30" s="72"/>
      <c r="M30" s="21"/>
      <c r="N30" s="316"/>
      <c r="O30" s="325"/>
      <c r="P30" s="324"/>
    </row>
    <row r="31" spans="1:16" s="70" customFormat="1" ht="39.75" customHeight="1">
      <c r="A31" s="570"/>
      <c r="B31" s="566"/>
      <c r="C31" s="90" t="s">
        <v>6</v>
      </c>
      <c r="D31" s="85" t="s">
        <v>18</v>
      </c>
      <c r="E31" s="99" t="s">
        <v>91</v>
      </c>
      <c r="F31" s="389" t="s">
        <v>92</v>
      </c>
      <c r="G31" s="238"/>
      <c r="H31" s="390"/>
      <c r="I31" s="99"/>
      <c r="J31" s="389"/>
      <c r="K31" s="74" t="s">
        <v>71</v>
      </c>
      <c r="L31" s="390" t="s">
        <v>54</v>
      </c>
      <c r="M31" s="74" t="s">
        <v>77</v>
      </c>
      <c r="N31" s="396" t="s">
        <v>78</v>
      </c>
      <c r="O31" s="74" t="s">
        <v>57</v>
      </c>
      <c r="P31" s="396" t="s">
        <v>58</v>
      </c>
    </row>
    <row r="32" spans="1:16" s="70" customFormat="1" ht="38.25" customHeight="1">
      <c r="A32" s="570"/>
      <c r="B32" s="566"/>
      <c r="C32" s="90" t="s">
        <v>8</v>
      </c>
      <c r="D32" s="86" t="s">
        <v>19</v>
      </c>
      <c r="E32" s="99" t="s">
        <v>91</v>
      </c>
      <c r="F32" s="389" t="s">
        <v>92</v>
      </c>
      <c r="G32" s="238"/>
      <c r="H32" s="389"/>
      <c r="I32" s="99"/>
      <c r="J32" s="139"/>
      <c r="K32" s="74" t="s">
        <v>71</v>
      </c>
      <c r="L32" s="390" t="s">
        <v>54</v>
      </c>
      <c r="M32" s="74" t="s">
        <v>77</v>
      </c>
      <c r="N32" s="396" t="s">
        <v>78</v>
      </c>
      <c r="O32" s="74" t="s">
        <v>57</v>
      </c>
      <c r="P32" s="396" t="s">
        <v>58</v>
      </c>
    </row>
    <row r="33" spans="1:16" s="70" customFormat="1" ht="55.5" customHeight="1">
      <c r="A33" s="570"/>
      <c r="B33" s="566"/>
      <c r="C33" s="90" t="s">
        <v>10</v>
      </c>
      <c r="D33" s="84" t="s">
        <v>20</v>
      </c>
      <c r="E33" s="99" t="s">
        <v>91</v>
      </c>
      <c r="F33" s="389" t="s">
        <v>92</v>
      </c>
      <c r="G33" s="74"/>
      <c r="H33" s="389"/>
      <c r="I33" s="99" t="s">
        <v>86</v>
      </c>
      <c r="J33" s="472" t="s">
        <v>87</v>
      </c>
      <c r="K33" s="74"/>
      <c r="L33" s="137"/>
      <c r="M33" s="74" t="s">
        <v>77</v>
      </c>
      <c r="N33" s="396" t="s">
        <v>78</v>
      </c>
      <c r="O33" s="381"/>
      <c r="P33" s="321"/>
    </row>
    <row r="34" spans="1:16" s="70" customFormat="1" ht="54.75" customHeight="1">
      <c r="A34" s="571"/>
      <c r="B34" s="567"/>
      <c r="C34" s="271" t="s">
        <v>12</v>
      </c>
      <c r="D34" s="85" t="s">
        <v>21</v>
      </c>
      <c r="E34" s="238"/>
      <c r="F34" s="139"/>
      <c r="G34" s="99" t="s">
        <v>82</v>
      </c>
      <c r="H34" s="389" t="s">
        <v>75</v>
      </c>
      <c r="I34" s="99" t="s">
        <v>86</v>
      </c>
      <c r="J34" s="472" t="s">
        <v>87</v>
      </c>
      <c r="K34" s="320"/>
      <c r="L34" s="321"/>
      <c r="M34" s="74"/>
      <c r="N34" s="327"/>
      <c r="O34" s="381"/>
      <c r="P34" s="321"/>
    </row>
    <row r="35" spans="1:16" s="70" customFormat="1" ht="32.25" customHeight="1" thickBot="1">
      <c r="A35" s="267"/>
      <c r="B35" s="276"/>
      <c r="C35" s="268" t="s">
        <v>36</v>
      </c>
      <c r="D35" s="278" t="s">
        <v>37</v>
      </c>
      <c r="E35" s="275"/>
      <c r="F35" s="277"/>
      <c r="G35" s="99" t="s">
        <v>82</v>
      </c>
      <c r="H35" s="389" t="s">
        <v>75</v>
      </c>
      <c r="I35" s="275"/>
      <c r="J35" s="277"/>
      <c r="K35" s="320"/>
      <c r="L35" s="321"/>
      <c r="M35" s="74"/>
      <c r="N35" s="327"/>
      <c r="O35" s="358"/>
      <c r="P35" s="359"/>
    </row>
    <row r="36" spans="1:16" s="70" customFormat="1" ht="16.5" customHeight="1" thickBot="1">
      <c r="A36" s="79"/>
      <c r="B36" s="80"/>
      <c r="C36" s="81"/>
      <c r="D36" s="81"/>
      <c r="E36" s="82"/>
      <c r="F36" s="83"/>
      <c r="G36" s="82"/>
      <c r="H36" s="83"/>
      <c r="I36" s="82"/>
      <c r="J36" s="83"/>
      <c r="K36" s="82"/>
      <c r="L36" s="83"/>
      <c r="M36" s="82"/>
      <c r="N36" s="83"/>
      <c r="O36" s="87"/>
      <c r="P36" s="360"/>
    </row>
    <row r="37" spans="1:16" s="70" customFormat="1" ht="48" customHeight="1">
      <c r="A37" s="569" t="s">
        <v>25</v>
      </c>
      <c r="B37" s="565">
        <f>+B28+1</f>
        <v>43377</v>
      </c>
      <c r="C37" s="269" t="s">
        <v>1</v>
      </c>
      <c r="D37" s="84" t="s">
        <v>15</v>
      </c>
      <c r="E37" s="99" t="s">
        <v>91</v>
      </c>
      <c r="F37" s="389" t="s">
        <v>92</v>
      </c>
      <c r="G37" s="74"/>
      <c r="H37" s="137"/>
      <c r="I37" s="320" t="s">
        <v>88</v>
      </c>
      <c r="J37" s="390" t="s">
        <v>76</v>
      </c>
      <c r="K37" s="74" t="s">
        <v>72</v>
      </c>
      <c r="L37" s="390" t="s">
        <v>74</v>
      </c>
      <c r="M37" s="74"/>
      <c r="N37" s="396"/>
      <c r="O37" s="74" t="s">
        <v>57</v>
      </c>
      <c r="P37" s="396" t="s">
        <v>59</v>
      </c>
    </row>
    <row r="38" spans="1:16" s="70" customFormat="1" ht="46.5" customHeight="1">
      <c r="A38" s="570"/>
      <c r="B38" s="566"/>
      <c r="C38" s="90" t="s">
        <v>3</v>
      </c>
      <c r="D38" s="85" t="s">
        <v>16</v>
      </c>
      <c r="E38" s="99" t="s">
        <v>91</v>
      </c>
      <c r="F38" s="389" t="s">
        <v>92</v>
      </c>
      <c r="G38" s="76" t="s">
        <v>81</v>
      </c>
      <c r="H38" s="391" t="s">
        <v>75</v>
      </c>
      <c r="I38" s="320" t="s">
        <v>88</v>
      </c>
      <c r="J38" s="390" t="s">
        <v>76</v>
      </c>
      <c r="K38" s="74" t="s">
        <v>72</v>
      </c>
      <c r="L38" s="390" t="s">
        <v>74</v>
      </c>
      <c r="M38" s="74"/>
      <c r="N38" s="396"/>
      <c r="O38" s="74" t="s">
        <v>57</v>
      </c>
      <c r="P38" s="396" t="s">
        <v>59</v>
      </c>
    </row>
    <row r="39" spans="1:16" s="70" customFormat="1" ht="15" customHeight="1">
      <c r="A39" s="570"/>
      <c r="B39" s="566"/>
      <c r="C39" s="270" t="s">
        <v>29</v>
      </c>
      <c r="D39" s="17" t="s">
        <v>17</v>
      </c>
      <c r="E39" s="21"/>
      <c r="F39" s="73"/>
      <c r="G39" s="99"/>
      <c r="H39" s="137"/>
      <c r="I39" s="99"/>
      <c r="J39" s="137"/>
      <c r="K39" s="99"/>
      <c r="L39" s="137"/>
      <c r="M39" s="99"/>
      <c r="N39" s="327"/>
      <c r="O39" s="325"/>
      <c r="P39" s="324"/>
    </row>
    <row r="40" spans="1:16" s="70" customFormat="1" ht="43.5" customHeight="1">
      <c r="A40" s="570"/>
      <c r="B40" s="566"/>
      <c r="C40" s="90" t="s">
        <v>6</v>
      </c>
      <c r="D40" s="85" t="s">
        <v>18</v>
      </c>
      <c r="E40" s="99" t="s">
        <v>94</v>
      </c>
      <c r="F40" s="391" t="s">
        <v>84</v>
      </c>
      <c r="G40" s="76" t="s">
        <v>81</v>
      </c>
      <c r="H40" s="391" t="s">
        <v>75</v>
      </c>
      <c r="I40" s="320"/>
      <c r="J40" s="394"/>
      <c r="K40" s="74" t="s">
        <v>73</v>
      </c>
      <c r="L40" s="390" t="s">
        <v>74</v>
      </c>
      <c r="M40" s="74" t="s">
        <v>77</v>
      </c>
      <c r="N40" s="396" t="s">
        <v>78</v>
      </c>
      <c r="O40" s="320" t="s">
        <v>53</v>
      </c>
      <c r="P40" s="394" t="s">
        <v>55</v>
      </c>
    </row>
    <row r="41" spans="1:16" s="70" customFormat="1" ht="45" customHeight="1">
      <c r="A41" s="570"/>
      <c r="B41" s="566"/>
      <c r="C41" s="90" t="s">
        <v>8</v>
      </c>
      <c r="D41" s="86" t="s">
        <v>19</v>
      </c>
      <c r="E41" s="99" t="s">
        <v>94</v>
      </c>
      <c r="F41" s="391" t="s">
        <v>84</v>
      </c>
      <c r="G41" s="76" t="s">
        <v>81</v>
      </c>
      <c r="H41" s="391" t="s">
        <v>75</v>
      </c>
      <c r="I41" s="320"/>
      <c r="J41" s="394"/>
      <c r="K41" s="74" t="s">
        <v>67</v>
      </c>
      <c r="L41" s="390" t="s">
        <v>115</v>
      </c>
      <c r="M41" s="74" t="s">
        <v>77</v>
      </c>
      <c r="N41" s="396" t="s">
        <v>78</v>
      </c>
      <c r="O41" s="320" t="s">
        <v>53</v>
      </c>
      <c r="P41" s="394" t="s">
        <v>55</v>
      </c>
    </row>
    <row r="42" spans="1:16" s="70" customFormat="1" ht="45.75" customHeight="1">
      <c r="A42" s="570"/>
      <c r="B42" s="566"/>
      <c r="C42" s="90" t="s">
        <v>10</v>
      </c>
      <c r="D42" s="84" t="s">
        <v>20</v>
      </c>
      <c r="E42" s="76"/>
      <c r="F42" s="391"/>
      <c r="G42" s="99" t="s">
        <v>85</v>
      </c>
      <c r="H42" s="389" t="s">
        <v>80</v>
      </c>
      <c r="I42" s="99"/>
      <c r="J42" s="472"/>
      <c r="K42" s="74" t="s">
        <v>67</v>
      </c>
      <c r="L42" s="137" t="s">
        <v>115</v>
      </c>
      <c r="M42" s="74"/>
      <c r="N42" s="327"/>
      <c r="O42" s="325"/>
      <c r="P42" s="324"/>
    </row>
    <row r="43" spans="1:16" s="70" customFormat="1" ht="40.5" customHeight="1">
      <c r="A43" s="571"/>
      <c r="B43" s="567"/>
      <c r="C43" s="271" t="s">
        <v>12</v>
      </c>
      <c r="D43" s="85" t="s">
        <v>21</v>
      </c>
      <c r="E43" s="76"/>
      <c r="F43" s="211"/>
      <c r="G43" s="99" t="s">
        <v>82</v>
      </c>
      <c r="H43" s="389" t="s">
        <v>75</v>
      </c>
      <c r="I43" s="99"/>
      <c r="J43" s="472"/>
      <c r="K43" s="74"/>
      <c r="L43" s="137"/>
      <c r="M43" s="74"/>
      <c r="N43" s="327"/>
      <c r="O43" s="325"/>
      <c r="P43" s="324"/>
    </row>
    <row r="44" spans="1:16" s="70" customFormat="1" ht="38.25" customHeight="1" thickBot="1">
      <c r="A44" s="267"/>
      <c r="B44" s="276"/>
      <c r="C44" s="268" t="s">
        <v>36</v>
      </c>
      <c r="D44" s="278" t="s">
        <v>37</v>
      </c>
      <c r="E44" s="76"/>
      <c r="F44" s="211"/>
      <c r="G44" s="99" t="s">
        <v>82</v>
      </c>
      <c r="H44" s="389" t="s">
        <v>75</v>
      </c>
      <c r="I44" s="275"/>
      <c r="J44" s="277"/>
      <c r="K44" s="275"/>
      <c r="L44" s="277"/>
      <c r="M44" s="275"/>
      <c r="N44" s="328"/>
      <c r="O44" s="358"/>
      <c r="P44" s="359"/>
    </row>
    <row r="45" spans="1:16" s="87" customFormat="1" ht="16.5" customHeight="1" thickBot="1">
      <c r="A45" s="79"/>
      <c r="B45" s="80"/>
      <c r="C45" s="81"/>
      <c r="D45" s="81"/>
      <c r="E45" s="82"/>
      <c r="F45" s="83"/>
      <c r="G45" s="82"/>
      <c r="H45" s="83"/>
      <c r="I45" s="82"/>
      <c r="J45" s="83"/>
      <c r="K45" s="82"/>
      <c r="L45" s="83"/>
      <c r="M45" s="82"/>
      <c r="N45" s="83"/>
      <c r="P45" s="360"/>
    </row>
    <row r="46" spans="1:16" s="87" customFormat="1" ht="32.25" customHeight="1">
      <c r="A46" s="581" t="s">
        <v>26</v>
      </c>
      <c r="B46" s="565">
        <f>+B37+1</f>
        <v>43378</v>
      </c>
      <c r="C46" s="88" t="s">
        <v>1</v>
      </c>
      <c r="D46" s="84" t="s">
        <v>15</v>
      </c>
      <c r="E46" s="99" t="s">
        <v>91</v>
      </c>
      <c r="F46" s="389" t="s">
        <v>92</v>
      </c>
      <c r="G46" s="238" t="s">
        <v>83</v>
      </c>
      <c r="H46" s="390" t="s">
        <v>84</v>
      </c>
      <c r="I46" s="320" t="s">
        <v>88</v>
      </c>
      <c r="J46" s="394" t="s">
        <v>76</v>
      </c>
      <c r="K46" s="99" t="s">
        <v>64</v>
      </c>
      <c r="L46" s="389" t="s">
        <v>66</v>
      </c>
      <c r="M46" s="99" t="s">
        <v>65</v>
      </c>
      <c r="N46" s="389" t="s">
        <v>66</v>
      </c>
      <c r="O46" s="320" t="s">
        <v>60</v>
      </c>
      <c r="P46" s="394" t="s">
        <v>54</v>
      </c>
    </row>
    <row r="47" spans="1:16" s="87" customFormat="1" ht="36" customHeight="1">
      <c r="A47" s="581"/>
      <c r="B47" s="566"/>
      <c r="C47" s="90" t="s">
        <v>3</v>
      </c>
      <c r="D47" s="85" t="s">
        <v>16</v>
      </c>
      <c r="E47" s="99" t="s">
        <v>91</v>
      </c>
      <c r="F47" s="389" t="s">
        <v>92</v>
      </c>
      <c r="G47" s="238" t="s">
        <v>83</v>
      </c>
      <c r="H47" s="390" t="s">
        <v>84</v>
      </c>
      <c r="I47" s="320" t="s">
        <v>88</v>
      </c>
      <c r="J47" s="394" t="s">
        <v>76</v>
      </c>
      <c r="K47" s="99" t="s">
        <v>64</v>
      </c>
      <c r="L47" s="389" t="s">
        <v>66</v>
      </c>
      <c r="M47" s="99" t="s">
        <v>65</v>
      </c>
      <c r="N47" s="389" t="s">
        <v>66</v>
      </c>
      <c r="O47" s="320" t="s">
        <v>60</v>
      </c>
      <c r="P47" s="394" t="s">
        <v>54</v>
      </c>
    </row>
    <row r="48" spans="1:16" s="70" customFormat="1" ht="16.5" customHeight="1">
      <c r="A48" s="581"/>
      <c r="B48" s="566"/>
      <c r="C48" s="90" t="s">
        <v>29</v>
      </c>
      <c r="D48" s="17" t="s">
        <v>17</v>
      </c>
      <c r="E48" s="21"/>
      <c r="F48" s="73"/>
      <c r="G48" s="21"/>
      <c r="H48" s="73"/>
      <c r="I48" s="21"/>
      <c r="J48" s="73"/>
      <c r="K48" s="21"/>
      <c r="L48" s="73"/>
      <c r="M48" s="21"/>
      <c r="N48" s="329"/>
      <c r="O48" s="325"/>
      <c r="P48" s="324"/>
    </row>
    <row r="49" spans="1:16" s="70" customFormat="1" ht="45" customHeight="1">
      <c r="A49" s="581"/>
      <c r="B49" s="566"/>
      <c r="C49" s="90" t="s">
        <v>6</v>
      </c>
      <c r="D49" s="85" t="s">
        <v>18</v>
      </c>
      <c r="E49" s="99" t="s">
        <v>94</v>
      </c>
      <c r="F49" s="389" t="s">
        <v>63</v>
      </c>
      <c r="G49" s="238" t="s">
        <v>83</v>
      </c>
      <c r="H49" s="390" t="s">
        <v>84</v>
      </c>
      <c r="I49" s="99" t="s">
        <v>86</v>
      </c>
      <c r="J49" s="472" t="s">
        <v>87</v>
      </c>
      <c r="K49" s="74" t="s">
        <v>71</v>
      </c>
      <c r="L49" s="390" t="s">
        <v>54</v>
      </c>
      <c r="M49" s="74" t="s">
        <v>79</v>
      </c>
      <c r="N49" s="396" t="s">
        <v>78</v>
      </c>
      <c r="O49" s="74" t="s">
        <v>57</v>
      </c>
      <c r="P49" s="394" t="s">
        <v>58</v>
      </c>
    </row>
    <row r="50" spans="1:16" s="70" customFormat="1" ht="45.75" customHeight="1">
      <c r="A50" s="581"/>
      <c r="B50" s="566"/>
      <c r="C50" s="91" t="s">
        <v>8</v>
      </c>
      <c r="D50" s="86" t="s">
        <v>19</v>
      </c>
      <c r="E50" s="99" t="s">
        <v>94</v>
      </c>
      <c r="F50" s="389" t="s">
        <v>63</v>
      </c>
      <c r="G50" s="238"/>
      <c r="H50" s="390"/>
      <c r="I50" s="99" t="s">
        <v>86</v>
      </c>
      <c r="J50" s="472" t="s">
        <v>87</v>
      </c>
      <c r="K50" s="74" t="s">
        <v>71</v>
      </c>
      <c r="L50" s="390" t="s">
        <v>54</v>
      </c>
      <c r="M50" s="74" t="s">
        <v>79</v>
      </c>
      <c r="N50" s="396" t="s">
        <v>78</v>
      </c>
      <c r="O50" s="74" t="s">
        <v>57</v>
      </c>
      <c r="P50" s="394" t="s">
        <v>58</v>
      </c>
    </row>
    <row r="51" spans="1:16" s="70" customFormat="1" ht="39" customHeight="1">
      <c r="A51" s="581"/>
      <c r="B51" s="566"/>
      <c r="C51" s="90" t="s">
        <v>10</v>
      </c>
      <c r="D51" s="84" t="s">
        <v>20</v>
      </c>
      <c r="E51" s="320" t="s">
        <v>61</v>
      </c>
      <c r="F51" s="394">
        <v>305</v>
      </c>
      <c r="G51" s="76"/>
      <c r="H51" s="391"/>
      <c r="I51" s="99" t="s">
        <v>86</v>
      </c>
      <c r="J51" s="472" t="s">
        <v>87</v>
      </c>
      <c r="K51" s="320" t="s">
        <v>61</v>
      </c>
      <c r="L51" s="394">
        <v>305</v>
      </c>
      <c r="M51" s="383"/>
      <c r="N51" s="327"/>
      <c r="O51" s="320" t="s">
        <v>61</v>
      </c>
      <c r="P51" s="394">
        <v>305</v>
      </c>
    </row>
    <row r="52" spans="1:16" s="70" customFormat="1" ht="43.5" customHeight="1">
      <c r="A52" s="581"/>
      <c r="B52" s="567"/>
      <c r="C52" s="90" t="s">
        <v>12</v>
      </c>
      <c r="D52" s="85" t="s">
        <v>21</v>
      </c>
      <c r="E52" s="320" t="s">
        <v>61</v>
      </c>
      <c r="F52" s="394">
        <v>305</v>
      </c>
      <c r="G52" s="76"/>
      <c r="H52" s="391"/>
      <c r="I52" s="289"/>
      <c r="J52" s="72"/>
      <c r="K52" s="320" t="s">
        <v>61</v>
      </c>
      <c r="L52" s="394">
        <v>305</v>
      </c>
      <c r="M52" s="383"/>
      <c r="N52" s="327"/>
      <c r="O52" s="320" t="s">
        <v>61</v>
      </c>
      <c r="P52" s="394">
        <v>305</v>
      </c>
    </row>
    <row r="53" spans="1:16" s="70" customFormat="1" ht="39" customHeight="1" thickBot="1">
      <c r="A53" s="267"/>
      <c r="B53" s="276"/>
      <c r="C53" s="268" t="s">
        <v>36</v>
      </c>
      <c r="D53" s="278" t="s">
        <v>37</v>
      </c>
      <c r="E53" s="320" t="s">
        <v>61</v>
      </c>
      <c r="F53" s="394">
        <v>305</v>
      </c>
      <c r="G53" s="275"/>
      <c r="H53" s="277"/>
      <c r="I53" s="275"/>
      <c r="J53" s="277"/>
      <c r="K53" s="320" t="s">
        <v>61</v>
      </c>
      <c r="L53" s="394">
        <v>305</v>
      </c>
      <c r="M53" s="275"/>
      <c r="N53" s="328"/>
      <c r="O53" s="320" t="s">
        <v>61</v>
      </c>
      <c r="P53" s="394">
        <v>305</v>
      </c>
    </row>
    <row r="54" spans="1:16" ht="15.75" thickBot="1">
      <c r="A54" s="294"/>
      <c r="B54" s="295"/>
      <c r="C54" s="35"/>
      <c r="D54" s="35"/>
      <c r="E54" s="19"/>
      <c r="F54" s="36"/>
      <c r="G54" s="19"/>
      <c r="H54" s="36"/>
      <c r="I54" s="19"/>
      <c r="J54" s="36"/>
      <c r="K54" s="19"/>
      <c r="L54" s="36"/>
      <c r="M54" s="19"/>
      <c r="N54" s="36"/>
      <c r="O54" s="56"/>
      <c r="P54" s="363"/>
    </row>
    <row r="55" spans="1:16" ht="43.5" customHeight="1">
      <c r="A55" s="579" t="s">
        <v>28</v>
      </c>
      <c r="B55" s="555">
        <f>+B46+1</f>
        <v>43379</v>
      </c>
      <c r="C55" s="67" t="s">
        <v>1</v>
      </c>
      <c r="D55" s="49" t="s">
        <v>15</v>
      </c>
      <c r="E55" s="99"/>
      <c r="F55" s="139"/>
      <c r="G55" s="99" t="s">
        <v>82</v>
      </c>
      <c r="H55" s="389" t="s">
        <v>75</v>
      </c>
      <c r="I55" s="320" t="s">
        <v>88</v>
      </c>
      <c r="J55" s="477" t="s">
        <v>76</v>
      </c>
      <c r="K55" s="74"/>
      <c r="L55" s="390"/>
      <c r="M55" s="74" t="s">
        <v>79</v>
      </c>
      <c r="N55" s="396" t="s">
        <v>56</v>
      </c>
      <c r="O55" s="381"/>
      <c r="P55" s="321"/>
    </row>
    <row r="56" spans="1:16" ht="42" customHeight="1">
      <c r="A56" s="580"/>
      <c r="B56" s="574"/>
      <c r="C56" s="58" t="s">
        <v>3</v>
      </c>
      <c r="D56" s="17" t="s">
        <v>16</v>
      </c>
      <c r="E56" s="99"/>
      <c r="F56" s="139"/>
      <c r="G56" s="99" t="s">
        <v>82</v>
      </c>
      <c r="H56" s="389" t="s">
        <v>75</v>
      </c>
      <c r="I56" s="320" t="s">
        <v>88</v>
      </c>
      <c r="J56" s="390" t="s">
        <v>76</v>
      </c>
      <c r="K56" s="74"/>
      <c r="L56" s="390"/>
      <c r="M56" s="74" t="s">
        <v>79</v>
      </c>
      <c r="N56" s="396" t="s">
        <v>56</v>
      </c>
      <c r="O56" s="381"/>
      <c r="P56" s="321"/>
    </row>
    <row r="57" spans="1:16" ht="15" customHeight="1">
      <c r="A57" s="580"/>
      <c r="B57" s="574"/>
      <c r="C57" s="58" t="s">
        <v>29</v>
      </c>
      <c r="D57" s="17" t="s">
        <v>17</v>
      </c>
      <c r="E57" s="289"/>
      <c r="F57" s="73"/>
      <c r="G57" s="289"/>
      <c r="H57" s="73"/>
      <c r="I57" s="289"/>
      <c r="J57" s="73"/>
      <c r="K57" s="289"/>
      <c r="L57" s="73"/>
      <c r="M57" s="289"/>
      <c r="N57" s="329"/>
      <c r="O57" s="326"/>
      <c r="P57" s="353"/>
    </row>
    <row r="58" spans="1:16" ht="45.75" customHeight="1">
      <c r="A58" s="580"/>
      <c r="B58" s="574"/>
      <c r="C58" s="58" t="s">
        <v>6</v>
      </c>
      <c r="D58" s="17" t="s">
        <v>18</v>
      </c>
      <c r="E58" s="99"/>
      <c r="F58" s="139"/>
      <c r="G58" s="76" t="s">
        <v>81</v>
      </c>
      <c r="H58" s="391" t="s">
        <v>75</v>
      </c>
      <c r="I58" s="289"/>
      <c r="J58" s="137"/>
      <c r="K58" s="320"/>
      <c r="L58" s="321"/>
      <c r="M58" s="74" t="s">
        <v>79</v>
      </c>
      <c r="N58" s="396" t="s">
        <v>56</v>
      </c>
      <c r="O58" s="381"/>
      <c r="P58" s="321"/>
    </row>
    <row r="59" spans="1:16" ht="41.25" customHeight="1">
      <c r="A59" s="580"/>
      <c r="B59" s="574"/>
      <c r="C59" s="59" t="s">
        <v>8</v>
      </c>
      <c r="D59" s="50" t="s">
        <v>19</v>
      </c>
      <c r="E59" s="74"/>
      <c r="F59" s="290"/>
      <c r="G59" s="76" t="s">
        <v>81</v>
      </c>
      <c r="H59" s="391" t="s">
        <v>75</v>
      </c>
      <c r="I59" s="74"/>
      <c r="J59" s="290"/>
      <c r="K59" s="320"/>
      <c r="L59" s="321"/>
      <c r="M59" s="74"/>
      <c r="N59" s="330"/>
      <c r="O59" s="326"/>
      <c r="P59" s="353"/>
    </row>
    <row r="60" spans="1:16" ht="27" customHeight="1">
      <c r="A60" s="580"/>
      <c r="B60" s="574"/>
      <c r="C60" s="58" t="s">
        <v>10</v>
      </c>
      <c r="D60" s="49" t="s">
        <v>20</v>
      </c>
      <c r="E60" s="20"/>
      <c r="F60" s="39"/>
      <c r="G60" s="20"/>
      <c r="H60" s="39"/>
      <c r="I60" s="20"/>
      <c r="J60" s="39"/>
      <c r="K60" s="20"/>
      <c r="L60" s="39"/>
      <c r="M60" s="20"/>
      <c r="N60" s="331"/>
      <c r="O60" s="326"/>
      <c r="P60" s="353"/>
    </row>
    <row r="61" spans="1:16" ht="27" customHeight="1">
      <c r="A61" s="580"/>
      <c r="B61" s="574"/>
      <c r="C61" s="58" t="s">
        <v>12</v>
      </c>
      <c r="D61" s="17" t="s">
        <v>21</v>
      </c>
      <c r="E61" s="293"/>
      <c r="F61" s="41"/>
      <c r="G61" s="293"/>
      <c r="H61" s="41"/>
      <c r="I61" s="293"/>
      <c r="J61" s="41"/>
      <c r="K61" s="293"/>
      <c r="L61" s="41"/>
      <c r="M61" s="293"/>
      <c r="N61" s="332"/>
      <c r="O61" s="326"/>
      <c r="P61" s="353"/>
    </row>
    <row r="62" spans="1:16" s="70" customFormat="1" ht="16.5" customHeight="1" thickBot="1">
      <c r="A62" s="297"/>
      <c r="B62" s="276"/>
      <c r="C62" s="268" t="s">
        <v>36</v>
      </c>
      <c r="D62" s="278" t="s">
        <v>37</v>
      </c>
      <c r="E62" s="275"/>
      <c r="F62" s="277"/>
      <c r="G62" s="275"/>
      <c r="H62" s="277"/>
      <c r="I62" s="275"/>
      <c r="J62" s="277"/>
      <c r="K62" s="275"/>
      <c r="L62" s="277"/>
      <c r="M62" s="275"/>
      <c r="N62" s="328"/>
      <c r="O62" s="358"/>
      <c r="P62" s="359"/>
    </row>
    <row r="63" spans="1:16" ht="15.75" thickBot="1">
      <c r="A63" s="294"/>
      <c r="B63" s="295"/>
      <c r="C63" s="35"/>
      <c r="D63" s="35"/>
      <c r="E63" s="19"/>
      <c r="F63" s="36"/>
      <c r="G63" s="19"/>
      <c r="H63" s="36"/>
      <c r="I63" s="19"/>
      <c r="J63" s="36"/>
      <c r="K63" s="19"/>
      <c r="L63" s="36"/>
      <c r="M63" s="19"/>
      <c r="N63" s="36"/>
      <c r="O63" s="56"/>
      <c r="P63" s="363"/>
    </row>
    <row r="64" spans="1:16" ht="32.25" customHeight="1">
      <c r="A64" s="557" t="s">
        <v>27</v>
      </c>
      <c r="B64" s="555">
        <f>+B10+7</f>
        <v>43381</v>
      </c>
      <c r="C64" s="298" t="s">
        <v>1</v>
      </c>
      <c r="D64" s="57" t="s">
        <v>15</v>
      </c>
      <c r="E64" s="292"/>
      <c r="F64" s="138"/>
      <c r="G64" s="292"/>
      <c r="H64" s="138"/>
      <c r="I64" s="99"/>
      <c r="J64" s="472"/>
      <c r="K64" s="74" t="s">
        <v>72</v>
      </c>
      <c r="L64" s="390" t="s">
        <v>75</v>
      </c>
      <c r="M64" s="74"/>
      <c r="N64" s="396"/>
      <c r="O64" s="351"/>
      <c r="P64" s="352"/>
    </row>
    <row r="65" spans="1:16" ht="31.5" customHeight="1">
      <c r="A65" s="558"/>
      <c r="B65" s="556"/>
      <c r="C65" s="299" t="s">
        <v>3</v>
      </c>
      <c r="D65" s="17" t="s">
        <v>16</v>
      </c>
      <c r="E65" s="99"/>
      <c r="F65" s="139"/>
      <c r="G65" s="99"/>
      <c r="H65" s="139"/>
      <c r="I65" s="99"/>
      <c r="J65" s="472"/>
      <c r="K65" s="74" t="s">
        <v>72</v>
      </c>
      <c r="L65" s="390" t="s">
        <v>75</v>
      </c>
      <c r="M65" s="74"/>
      <c r="N65" s="396"/>
      <c r="O65" s="326"/>
      <c r="P65" s="353"/>
    </row>
    <row r="66" spans="1:16" ht="16.5" customHeight="1">
      <c r="A66" s="558"/>
      <c r="B66" s="556"/>
      <c r="C66" s="299" t="s">
        <v>29</v>
      </c>
      <c r="D66" s="17" t="s">
        <v>17</v>
      </c>
      <c r="E66" s="21"/>
      <c r="F66" s="41"/>
      <c r="G66" s="21"/>
      <c r="H66" s="41"/>
      <c r="I66" s="21"/>
      <c r="J66" s="41"/>
      <c r="K66" s="21"/>
      <c r="L66" s="41"/>
      <c r="M66" s="21"/>
      <c r="N66" s="332"/>
      <c r="O66" s="326"/>
      <c r="P66" s="353"/>
    </row>
    <row r="67" spans="1:16" ht="42.75" customHeight="1">
      <c r="A67" s="558"/>
      <c r="B67" s="556"/>
      <c r="C67" s="299" t="s">
        <v>6</v>
      </c>
      <c r="D67" s="17" t="s">
        <v>18</v>
      </c>
      <c r="E67" s="99" t="s">
        <v>91</v>
      </c>
      <c r="F67" s="389" t="s">
        <v>93</v>
      </c>
      <c r="G67" s="74"/>
      <c r="H67" s="137"/>
      <c r="I67" s="320"/>
      <c r="J67" s="394"/>
      <c r="K67" s="74" t="s">
        <v>71</v>
      </c>
      <c r="L67" s="390" t="s">
        <v>54</v>
      </c>
      <c r="M67" s="74" t="s">
        <v>77</v>
      </c>
      <c r="N67" s="396" t="s">
        <v>78</v>
      </c>
      <c r="O67" s="74" t="s">
        <v>62</v>
      </c>
      <c r="P67" s="396" t="s">
        <v>58</v>
      </c>
    </row>
    <row r="68" spans="1:16" ht="43.5" customHeight="1">
      <c r="A68" s="558"/>
      <c r="B68" s="556"/>
      <c r="C68" s="299" t="s">
        <v>8</v>
      </c>
      <c r="D68" s="50" t="s">
        <v>19</v>
      </c>
      <c r="E68" s="99" t="s">
        <v>91</v>
      </c>
      <c r="F68" s="389" t="s">
        <v>93</v>
      </c>
      <c r="G68" s="74"/>
      <c r="H68" s="137"/>
      <c r="I68" s="320"/>
      <c r="J68" s="394"/>
      <c r="K68" s="74" t="s">
        <v>71</v>
      </c>
      <c r="L68" s="390" t="s">
        <v>54</v>
      </c>
      <c r="M68" s="74" t="s">
        <v>77</v>
      </c>
      <c r="N68" s="396" t="s">
        <v>78</v>
      </c>
      <c r="O68" s="74" t="s">
        <v>62</v>
      </c>
      <c r="P68" s="396" t="s">
        <v>58</v>
      </c>
    </row>
    <row r="69" spans="1:16" ht="54" customHeight="1">
      <c r="A69" s="558"/>
      <c r="B69" s="556"/>
      <c r="C69" s="299" t="s">
        <v>10</v>
      </c>
      <c r="D69" s="49" t="s">
        <v>20</v>
      </c>
      <c r="E69" s="99" t="s">
        <v>94</v>
      </c>
      <c r="F69" s="391" t="s">
        <v>74</v>
      </c>
      <c r="G69" s="76" t="s">
        <v>81</v>
      </c>
      <c r="H69" s="389" t="s">
        <v>75</v>
      </c>
      <c r="I69" s="99"/>
      <c r="J69" s="389"/>
      <c r="K69" s="74"/>
      <c r="L69" s="137"/>
      <c r="M69" s="74" t="s">
        <v>77</v>
      </c>
      <c r="N69" s="396" t="s">
        <v>78</v>
      </c>
      <c r="O69" s="381"/>
      <c r="P69" s="321"/>
    </row>
    <row r="70" spans="1:16" ht="52.5" customHeight="1">
      <c r="A70" s="558"/>
      <c r="B70" s="556"/>
      <c r="C70" s="299" t="s">
        <v>12</v>
      </c>
      <c r="D70" s="17" t="s">
        <v>21</v>
      </c>
      <c r="E70" s="99" t="s">
        <v>94</v>
      </c>
      <c r="F70" s="391" t="s">
        <v>74</v>
      </c>
      <c r="G70" s="76" t="s">
        <v>81</v>
      </c>
      <c r="H70" s="389" t="s">
        <v>75</v>
      </c>
      <c r="I70" s="381"/>
      <c r="J70" s="321"/>
      <c r="K70" s="320"/>
      <c r="L70" s="321"/>
      <c r="M70" s="383"/>
      <c r="N70" s="327"/>
      <c r="O70" s="381"/>
      <c r="P70" s="321"/>
    </row>
    <row r="71" spans="1:16" s="70" customFormat="1" ht="30.75" customHeight="1" thickBot="1">
      <c r="A71" s="267"/>
      <c r="B71" s="276"/>
      <c r="C71" s="280" t="s">
        <v>36</v>
      </c>
      <c r="D71" s="286" t="s">
        <v>37</v>
      </c>
      <c r="E71" s="76" t="s">
        <v>90</v>
      </c>
      <c r="F71" s="391" t="s">
        <v>74</v>
      </c>
      <c r="G71" s="76" t="s">
        <v>81</v>
      </c>
      <c r="H71" s="389" t="s">
        <v>75</v>
      </c>
      <c r="I71" s="275"/>
      <c r="J71" s="277"/>
      <c r="K71" s="275"/>
      <c r="L71" s="277"/>
      <c r="M71" s="275"/>
      <c r="N71" s="328"/>
      <c r="O71" s="358"/>
      <c r="P71" s="359"/>
    </row>
    <row r="72" spans="1:16" ht="16.5" customHeight="1" thickBot="1">
      <c r="A72" s="301"/>
      <c r="B72" s="56"/>
      <c r="C72" s="46"/>
      <c r="D72" s="46"/>
      <c r="E72" s="18"/>
      <c r="F72" s="47"/>
      <c r="G72" s="18"/>
      <c r="H72" s="47"/>
      <c r="I72" s="18"/>
      <c r="J72" s="47"/>
      <c r="K72" s="18"/>
      <c r="L72" s="47"/>
      <c r="M72" s="18"/>
      <c r="N72" s="47"/>
      <c r="O72" s="56"/>
      <c r="P72" s="363"/>
    </row>
    <row r="73" spans="1:16" ht="38.25" customHeight="1">
      <c r="A73" s="557" t="s">
        <v>23</v>
      </c>
      <c r="B73" s="555">
        <f>+B64+1</f>
        <v>43382</v>
      </c>
      <c r="C73" s="300" t="s">
        <v>1</v>
      </c>
      <c r="D73" s="49" t="s">
        <v>15</v>
      </c>
      <c r="E73" s="74"/>
      <c r="F73" s="137"/>
      <c r="G73" s="99"/>
      <c r="H73" s="139"/>
      <c r="I73" s="99" t="s">
        <v>86</v>
      </c>
      <c r="J73" s="472" t="s">
        <v>87</v>
      </c>
      <c r="K73" s="74" t="s">
        <v>71</v>
      </c>
      <c r="L73" s="390" t="s">
        <v>54</v>
      </c>
      <c r="M73" s="74"/>
      <c r="N73" s="327"/>
      <c r="O73" s="320"/>
      <c r="P73" s="394"/>
    </row>
    <row r="74" spans="1:16" ht="38.25" customHeight="1">
      <c r="A74" s="558"/>
      <c r="B74" s="556"/>
      <c r="C74" s="58" t="s">
        <v>3</v>
      </c>
      <c r="D74" s="17" t="s">
        <v>16</v>
      </c>
      <c r="E74" s="74"/>
      <c r="F74" s="137"/>
      <c r="G74" s="99"/>
      <c r="H74" s="139"/>
      <c r="I74" s="99" t="s">
        <v>86</v>
      </c>
      <c r="J74" s="472" t="s">
        <v>87</v>
      </c>
      <c r="K74" s="74" t="s">
        <v>71</v>
      </c>
      <c r="L74" s="390" t="s">
        <v>54</v>
      </c>
      <c r="M74" s="74"/>
      <c r="N74" s="327"/>
      <c r="O74" s="320"/>
      <c r="P74" s="394"/>
    </row>
    <row r="75" spans="1:16" ht="16.5" customHeight="1">
      <c r="A75" s="558"/>
      <c r="B75" s="556"/>
      <c r="C75" s="58" t="s">
        <v>29</v>
      </c>
      <c r="D75" s="16" t="s">
        <v>17</v>
      </c>
      <c r="E75" s="74"/>
      <c r="F75" s="101"/>
      <c r="G75" s="74"/>
      <c r="H75" s="101"/>
      <c r="I75" s="74"/>
      <c r="J75" s="101"/>
      <c r="K75" s="74"/>
      <c r="L75" s="101"/>
      <c r="M75" s="74"/>
      <c r="N75" s="333"/>
      <c r="O75" s="326"/>
      <c r="P75" s="353"/>
    </row>
    <row r="76" spans="1:16" ht="46.5" customHeight="1">
      <c r="A76" s="558"/>
      <c r="B76" s="556"/>
      <c r="C76" s="58" t="s">
        <v>6</v>
      </c>
      <c r="D76" s="16" t="s">
        <v>18</v>
      </c>
      <c r="E76" s="99" t="s">
        <v>91</v>
      </c>
      <c r="F76" s="389" t="s">
        <v>92</v>
      </c>
      <c r="G76" s="238" t="s">
        <v>83</v>
      </c>
      <c r="H76" s="389" t="s">
        <v>89</v>
      </c>
      <c r="I76" s="320" t="s">
        <v>88</v>
      </c>
      <c r="J76" s="394" t="s">
        <v>76</v>
      </c>
      <c r="K76" s="74" t="s">
        <v>72</v>
      </c>
      <c r="L76" s="390" t="s">
        <v>74</v>
      </c>
      <c r="M76" s="74"/>
      <c r="N76" s="396"/>
      <c r="O76" s="320" t="s">
        <v>53</v>
      </c>
      <c r="P76" s="394" t="s">
        <v>54</v>
      </c>
    </row>
    <row r="77" spans="1:16" ht="48.75" customHeight="1">
      <c r="A77" s="558"/>
      <c r="B77" s="556"/>
      <c r="C77" s="58" t="s">
        <v>8</v>
      </c>
      <c r="D77" s="50" t="s">
        <v>19</v>
      </c>
      <c r="E77" s="99" t="s">
        <v>91</v>
      </c>
      <c r="F77" s="389" t="s">
        <v>92</v>
      </c>
      <c r="G77" s="238" t="s">
        <v>83</v>
      </c>
      <c r="H77" s="389" t="s">
        <v>89</v>
      </c>
      <c r="I77" s="320" t="s">
        <v>88</v>
      </c>
      <c r="J77" s="394" t="s">
        <v>76</v>
      </c>
      <c r="K77" s="74" t="s">
        <v>72</v>
      </c>
      <c r="L77" s="390" t="s">
        <v>74</v>
      </c>
      <c r="M77" s="74" t="s">
        <v>77</v>
      </c>
      <c r="N77" s="396" t="s">
        <v>78</v>
      </c>
      <c r="O77" s="320" t="s">
        <v>53</v>
      </c>
      <c r="P77" s="394" t="s">
        <v>54</v>
      </c>
    </row>
    <row r="78" spans="1:16" ht="48" customHeight="1">
      <c r="A78" s="558"/>
      <c r="B78" s="556"/>
      <c r="C78" s="58" t="s">
        <v>10</v>
      </c>
      <c r="D78" s="49" t="s">
        <v>20</v>
      </c>
      <c r="E78" s="99" t="s">
        <v>91</v>
      </c>
      <c r="F78" s="389" t="s">
        <v>92</v>
      </c>
      <c r="G78" s="99"/>
      <c r="H78" s="389"/>
      <c r="I78" s="99"/>
      <c r="J78" s="139"/>
      <c r="K78" s="74" t="s">
        <v>72</v>
      </c>
      <c r="L78" s="321" t="s">
        <v>74</v>
      </c>
      <c r="M78" s="74" t="s">
        <v>77</v>
      </c>
      <c r="N78" s="396" t="s">
        <v>78</v>
      </c>
      <c r="O78" s="384"/>
      <c r="P78" s="385"/>
    </row>
    <row r="79" spans="1:16" ht="37.5" customHeight="1">
      <c r="A79" s="558"/>
      <c r="B79" s="556"/>
      <c r="C79" s="58" t="s">
        <v>12</v>
      </c>
      <c r="D79" s="16" t="s">
        <v>21</v>
      </c>
      <c r="E79" s="99" t="s">
        <v>94</v>
      </c>
      <c r="F79" s="389" t="s">
        <v>63</v>
      </c>
      <c r="G79" s="99" t="s">
        <v>82</v>
      </c>
      <c r="H79" s="389" t="s">
        <v>75</v>
      </c>
      <c r="I79" s="4"/>
      <c r="J79" s="41"/>
      <c r="K79" s="320"/>
      <c r="L79" s="321"/>
      <c r="M79" s="74"/>
      <c r="N79" s="396"/>
      <c r="O79" s="384"/>
      <c r="P79" s="385"/>
    </row>
    <row r="80" spans="1:16" s="70" customFormat="1" ht="40.5" customHeight="1" thickBot="1">
      <c r="A80" s="267"/>
      <c r="B80" s="276"/>
      <c r="C80" s="268" t="s">
        <v>36</v>
      </c>
      <c r="D80" s="278" t="s">
        <v>37</v>
      </c>
      <c r="E80" s="99" t="s">
        <v>94</v>
      </c>
      <c r="F80" s="389" t="s">
        <v>63</v>
      </c>
      <c r="G80" s="99" t="s">
        <v>82</v>
      </c>
      <c r="H80" s="389" t="s">
        <v>75</v>
      </c>
      <c r="I80" s="275"/>
      <c r="J80" s="277"/>
      <c r="K80" s="275"/>
      <c r="L80" s="277"/>
      <c r="M80" s="275"/>
      <c r="N80" s="328"/>
      <c r="O80" s="358"/>
      <c r="P80" s="359"/>
    </row>
    <row r="81" spans="1:16" ht="16.5" customHeight="1" thickBot="1">
      <c r="A81" s="294"/>
      <c r="B81" s="295"/>
      <c r="C81" s="35"/>
      <c r="D81" s="35"/>
      <c r="E81" s="19"/>
      <c r="F81" s="36"/>
      <c r="G81" s="19"/>
      <c r="H81" s="36"/>
      <c r="I81" s="19"/>
      <c r="J81" s="36"/>
      <c r="K81" s="19"/>
      <c r="L81" s="36"/>
      <c r="M81" s="19"/>
      <c r="N81" s="36"/>
      <c r="O81" s="56"/>
      <c r="P81" s="363"/>
    </row>
    <row r="82" spans="1:16" ht="45" customHeight="1">
      <c r="A82" s="557" t="s">
        <v>24</v>
      </c>
      <c r="B82" s="555">
        <f>+B73+1</f>
        <v>43383</v>
      </c>
      <c r="C82" s="300" t="s">
        <v>1</v>
      </c>
      <c r="D82" s="49" t="s">
        <v>15</v>
      </c>
      <c r="E82" s="99"/>
      <c r="F82" s="137"/>
      <c r="G82" s="74"/>
      <c r="H82" s="137"/>
      <c r="I82" s="99" t="s">
        <v>86</v>
      </c>
      <c r="J82" s="472" t="s">
        <v>87</v>
      </c>
      <c r="K82" s="99" t="s">
        <v>64</v>
      </c>
      <c r="L82" s="389" t="s">
        <v>66</v>
      </c>
      <c r="M82" s="99" t="s">
        <v>65</v>
      </c>
      <c r="N82" s="389" t="s">
        <v>66</v>
      </c>
      <c r="O82" s="74" t="s">
        <v>62</v>
      </c>
      <c r="P82" s="396" t="s">
        <v>63</v>
      </c>
    </row>
    <row r="83" spans="1:16" ht="42" customHeight="1">
      <c r="A83" s="558"/>
      <c r="B83" s="556"/>
      <c r="C83" s="58" t="s">
        <v>3</v>
      </c>
      <c r="D83" s="17" t="s">
        <v>16</v>
      </c>
      <c r="E83" s="99"/>
      <c r="F83" s="137"/>
      <c r="G83" s="74"/>
      <c r="H83" s="137"/>
      <c r="I83" s="99" t="s">
        <v>86</v>
      </c>
      <c r="J83" s="472" t="s">
        <v>87</v>
      </c>
      <c r="K83" s="99" t="s">
        <v>64</v>
      </c>
      <c r="L83" s="389" t="s">
        <v>66</v>
      </c>
      <c r="M83" s="99" t="s">
        <v>65</v>
      </c>
      <c r="N83" s="389" t="s">
        <v>66</v>
      </c>
      <c r="O83" s="74" t="s">
        <v>62</v>
      </c>
      <c r="P83" s="396" t="s">
        <v>63</v>
      </c>
    </row>
    <row r="84" spans="1:16" ht="17.25" customHeight="1">
      <c r="A84" s="558"/>
      <c r="B84" s="556"/>
      <c r="C84" s="58" t="s">
        <v>29</v>
      </c>
      <c r="D84" s="17" t="s">
        <v>17</v>
      </c>
      <c r="E84" s="21"/>
      <c r="F84" s="41"/>
      <c r="G84" s="21"/>
      <c r="H84" s="72"/>
      <c r="I84" s="21"/>
      <c r="J84" s="41"/>
      <c r="K84" s="21"/>
      <c r="L84" s="41"/>
      <c r="M84" s="21"/>
      <c r="N84" s="332"/>
      <c r="O84" s="326"/>
      <c r="P84" s="353"/>
    </row>
    <row r="85" spans="1:16" ht="36" customHeight="1">
      <c r="A85" s="558"/>
      <c r="B85" s="556"/>
      <c r="C85" s="58" t="s">
        <v>6</v>
      </c>
      <c r="D85" s="17" t="s">
        <v>18</v>
      </c>
      <c r="E85" s="76"/>
      <c r="F85" s="137"/>
      <c r="G85" s="238" t="s">
        <v>83</v>
      </c>
      <c r="H85" s="390" t="s">
        <v>84</v>
      </c>
      <c r="I85" s="320"/>
      <c r="J85" s="394"/>
      <c r="K85" s="74" t="s">
        <v>67</v>
      </c>
      <c r="L85" s="390" t="s">
        <v>69</v>
      </c>
      <c r="M85" s="74" t="s">
        <v>79</v>
      </c>
      <c r="N85" s="396" t="s">
        <v>78</v>
      </c>
      <c r="O85" s="320" t="s">
        <v>53</v>
      </c>
      <c r="P85" s="394" t="s">
        <v>56</v>
      </c>
    </row>
    <row r="86" spans="1:16" ht="36" customHeight="1">
      <c r="A86" s="558"/>
      <c r="B86" s="556"/>
      <c r="C86" s="58" t="s">
        <v>8</v>
      </c>
      <c r="D86" s="50" t="s">
        <v>19</v>
      </c>
      <c r="E86" s="76"/>
      <c r="F86" s="137"/>
      <c r="G86" s="238" t="s">
        <v>83</v>
      </c>
      <c r="H86" s="389" t="s">
        <v>84</v>
      </c>
      <c r="I86" s="320"/>
      <c r="J86" s="394"/>
      <c r="K86" s="74" t="s">
        <v>67</v>
      </c>
      <c r="L86" s="390" t="s">
        <v>69</v>
      </c>
      <c r="M86" s="74" t="s">
        <v>79</v>
      </c>
      <c r="N86" s="396" t="s">
        <v>78</v>
      </c>
      <c r="O86" s="320" t="s">
        <v>53</v>
      </c>
      <c r="P86" s="394" t="s">
        <v>56</v>
      </c>
    </row>
    <row r="87" spans="1:16" ht="54" customHeight="1">
      <c r="A87" s="558"/>
      <c r="B87" s="556"/>
      <c r="C87" s="58" t="s">
        <v>10</v>
      </c>
      <c r="D87" s="49" t="s">
        <v>20</v>
      </c>
      <c r="E87" s="99"/>
      <c r="F87" s="139"/>
      <c r="G87" s="74"/>
      <c r="H87" s="139"/>
      <c r="I87" s="99"/>
      <c r="J87" s="472"/>
      <c r="K87" s="74"/>
      <c r="L87" s="137"/>
      <c r="M87" s="74"/>
      <c r="N87" s="327"/>
      <c r="O87" s="381"/>
      <c r="P87" s="321"/>
    </row>
    <row r="88" spans="1:16" ht="53.25" customHeight="1">
      <c r="A88" s="558"/>
      <c r="B88" s="556"/>
      <c r="C88" s="58" t="s">
        <v>12</v>
      </c>
      <c r="D88" s="17" t="s">
        <v>21</v>
      </c>
      <c r="E88" s="99"/>
      <c r="F88" s="139"/>
      <c r="G88" s="99" t="s">
        <v>82</v>
      </c>
      <c r="H88" s="389" t="s">
        <v>75</v>
      </c>
      <c r="I88" s="99"/>
      <c r="J88" s="472"/>
      <c r="K88" s="320"/>
      <c r="L88" s="321"/>
      <c r="M88" s="74"/>
      <c r="N88" s="327"/>
      <c r="O88" s="381"/>
      <c r="P88" s="321"/>
    </row>
    <row r="89" spans="1:16" s="70" customFormat="1" ht="34.5" customHeight="1" thickBot="1">
      <c r="A89" s="267"/>
      <c r="B89" s="276"/>
      <c r="C89" s="268" t="s">
        <v>36</v>
      </c>
      <c r="D89" s="278" t="s">
        <v>37</v>
      </c>
      <c r="E89" s="275"/>
      <c r="F89" s="277"/>
      <c r="G89" s="99" t="s">
        <v>82</v>
      </c>
      <c r="H89" s="389" t="s">
        <v>75</v>
      </c>
      <c r="I89" s="275"/>
      <c r="J89" s="277"/>
      <c r="K89" s="320"/>
      <c r="L89" s="321"/>
      <c r="M89" s="74"/>
      <c r="N89" s="327"/>
      <c r="O89" s="358"/>
      <c r="P89" s="359"/>
    </row>
    <row r="90" spans="1:16" ht="17.25" customHeight="1" thickBot="1">
      <c r="A90" s="294"/>
      <c r="B90" s="295"/>
      <c r="C90" s="35"/>
      <c r="D90" s="35"/>
      <c r="E90" s="19"/>
      <c r="F90" s="36"/>
      <c r="G90" s="19"/>
      <c r="H90" s="36"/>
      <c r="I90" s="19"/>
      <c r="J90" s="36"/>
      <c r="K90" s="19"/>
      <c r="L90" s="36"/>
      <c r="M90" s="19"/>
      <c r="N90" s="36"/>
      <c r="O90" s="56"/>
      <c r="P90" s="363"/>
    </row>
    <row r="91" spans="1:16" ht="39.75" customHeight="1">
      <c r="A91" s="557" t="s">
        <v>25</v>
      </c>
      <c r="B91" s="555">
        <f>+B82+1</f>
        <v>43384</v>
      </c>
      <c r="C91" s="300" t="s">
        <v>1</v>
      </c>
      <c r="D91" s="49" t="s">
        <v>15</v>
      </c>
      <c r="E91" s="74"/>
      <c r="F91" s="137"/>
      <c r="G91" s="238" t="s">
        <v>83</v>
      </c>
      <c r="H91" s="389" t="s">
        <v>84</v>
      </c>
      <c r="I91" s="320" t="s">
        <v>88</v>
      </c>
      <c r="J91" s="394" t="s">
        <v>76</v>
      </c>
      <c r="K91" s="74" t="s">
        <v>72</v>
      </c>
      <c r="L91" s="390" t="s">
        <v>74</v>
      </c>
      <c r="M91" s="74"/>
      <c r="N91" s="396"/>
      <c r="O91" s="74" t="s">
        <v>62</v>
      </c>
      <c r="P91" s="396" t="s">
        <v>59</v>
      </c>
    </row>
    <row r="92" spans="1:16" ht="33.75" customHeight="1">
      <c r="A92" s="558"/>
      <c r="B92" s="556"/>
      <c r="C92" s="58" t="s">
        <v>3</v>
      </c>
      <c r="D92" s="17" t="s">
        <v>16</v>
      </c>
      <c r="E92" s="74"/>
      <c r="F92" s="137"/>
      <c r="G92" s="238" t="s">
        <v>83</v>
      </c>
      <c r="H92" s="389" t="s">
        <v>84</v>
      </c>
      <c r="I92" s="320" t="s">
        <v>88</v>
      </c>
      <c r="J92" s="394" t="s">
        <v>76</v>
      </c>
      <c r="K92" s="74" t="s">
        <v>72</v>
      </c>
      <c r="L92" s="390" t="s">
        <v>74</v>
      </c>
      <c r="M92" s="74"/>
      <c r="N92" s="396"/>
      <c r="O92" s="74" t="s">
        <v>62</v>
      </c>
      <c r="P92" s="396" t="s">
        <v>59</v>
      </c>
    </row>
    <row r="93" spans="1:16" ht="16.5" customHeight="1">
      <c r="A93" s="558"/>
      <c r="B93" s="556"/>
      <c r="C93" s="58" t="s">
        <v>29</v>
      </c>
      <c r="D93" s="17" t="s">
        <v>17</v>
      </c>
      <c r="E93" s="21"/>
      <c r="F93" s="41"/>
      <c r="G93" s="21"/>
      <c r="H93" s="41"/>
      <c r="I93" s="21"/>
      <c r="J93" s="41"/>
      <c r="K93" s="21"/>
      <c r="L93" s="476"/>
      <c r="M93" s="21"/>
      <c r="N93" s="332"/>
      <c r="O93" s="326"/>
      <c r="P93" s="353"/>
    </row>
    <row r="94" spans="1:16" ht="42.75" customHeight="1">
      <c r="A94" s="558"/>
      <c r="B94" s="556"/>
      <c r="C94" s="58" t="s">
        <v>6</v>
      </c>
      <c r="D94" s="17" t="s">
        <v>18</v>
      </c>
      <c r="E94" s="99"/>
      <c r="F94" s="389"/>
      <c r="G94" s="76" t="s">
        <v>81</v>
      </c>
      <c r="H94" s="389" t="s">
        <v>75</v>
      </c>
      <c r="I94" s="99"/>
      <c r="J94" s="472"/>
      <c r="K94" s="74" t="s">
        <v>73</v>
      </c>
      <c r="L94" s="390" t="s">
        <v>74</v>
      </c>
      <c r="M94" s="74" t="s">
        <v>79</v>
      </c>
      <c r="N94" s="396" t="s">
        <v>78</v>
      </c>
      <c r="O94" s="320" t="s">
        <v>53</v>
      </c>
      <c r="P94" s="394" t="s">
        <v>55</v>
      </c>
    </row>
    <row r="95" spans="1:16" ht="44.25" customHeight="1">
      <c r="A95" s="558"/>
      <c r="B95" s="556"/>
      <c r="C95" s="58" t="s">
        <v>8</v>
      </c>
      <c r="D95" s="50" t="s">
        <v>19</v>
      </c>
      <c r="E95" s="99"/>
      <c r="F95" s="389"/>
      <c r="G95" s="76" t="s">
        <v>81</v>
      </c>
      <c r="H95" s="389" t="s">
        <v>75</v>
      </c>
      <c r="I95" s="99"/>
      <c r="J95" s="472"/>
      <c r="K95" s="74" t="s">
        <v>67</v>
      </c>
      <c r="L95" s="389" t="s">
        <v>115</v>
      </c>
      <c r="M95" s="74" t="s">
        <v>79</v>
      </c>
      <c r="N95" s="396" t="s">
        <v>78</v>
      </c>
      <c r="O95" s="320" t="s">
        <v>53</v>
      </c>
      <c r="P95" s="394" t="s">
        <v>55</v>
      </c>
    </row>
    <row r="96" spans="1:16" ht="43.5" customHeight="1">
      <c r="A96" s="558"/>
      <c r="B96" s="556"/>
      <c r="C96" s="58" t="s">
        <v>10</v>
      </c>
      <c r="D96" s="49" t="s">
        <v>20</v>
      </c>
      <c r="E96" s="302"/>
      <c r="F96" s="303"/>
      <c r="G96" s="76"/>
      <c r="H96" s="139"/>
      <c r="I96" s="99"/>
      <c r="J96" s="472"/>
      <c r="K96" s="74" t="s">
        <v>67</v>
      </c>
      <c r="L96" s="389" t="s">
        <v>115</v>
      </c>
      <c r="M96" s="74" t="s">
        <v>79</v>
      </c>
      <c r="N96" s="396" t="s">
        <v>78</v>
      </c>
      <c r="O96" s="381"/>
      <c r="P96" s="321"/>
    </row>
    <row r="97" spans="1:16" ht="38.25" customHeight="1">
      <c r="A97" s="558"/>
      <c r="B97" s="556"/>
      <c r="C97" s="299" t="s">
        <v>12</v>
      </c>
      <c r="D97" s="55" t="s">
        <v>21</v>
      </c>
      <c r="E97" s="76"/>
      <c r="F97" s="211"/>
      <c r="G97" s="99" t="s">
        <v>82</v>
      </c>
      <c r="H97" s="389" t="s">
        <v>75</v>
      </c>
      <c r="I97" s="74"/>
      <c r="J97" s="137"/>
      <c r="K97" s="320"/>
      <c r="L97" s="321"/>
      <c r="M97" s="74"/>
      <c r="N97" s="327"/>
      <c r="O97" s="381"/>
      <c r="P97" s="321"/>
    </row>
    <row r="98" spans="1:16" s="70" customFormat="1" ht="39" customHeight="1" thickBot="1">
      <c r="A98" s="267"/>
      <c r="B98" s="276"/>
      <c r="C98" s="268" t="s">
        <v>36</v>
      </c>
      <c r="D98" s="272" t="s">
        <v>37</v>
      </c>
      <c r="E98" s="76"/>
      <c r="F98" s="211"/>
      <c r="G98" s="99" t="s">
        <v>82</v>
      </c>
      <c r="H98" s="389" t="s">
        <v>75</v>
      </c>
      <c r="I98" s="275"/>
      <c r="J98" s="78"/>
      <c r="K98" s="320"/>
      <c r="L98" s="321"/>
      <c r="M98" s="275"/>
      <c r="N98" s="318"/>
      <c r="O98" s="358"/>
      <c r="P98" s="359"/>
    </row>
    <row r="99" spans="1:16" s="56" customFormat="1" ht="16.5" customHeight="1" thickBot="1">
      <c r="A99" s="294"/>
      <c r="B99" s="295"/>
      <c r="C99" s="35"/>
      <c r="D99" s="35"/>
      <c r="E99" s="19"/>
      <c r="F99" s="36"/>
      <c r="G99" s="19"/>
      <c r="H99" s="36"/>
      <c r="I99" s="19"/>
      <c r="J99" s="36"/>
      <c r="K99" s="19"/>
      <c r="L99" s="36"/>
      <c r="M99" s="19"/>
      <c r="N99" s="36"/>
      <c r="P99" s="363"/>
    </row>
    <row r="100" spans="1:16" s="56" customFormat="1" ht="37.5" customHeight="1">
      <c r="A100" s="557" t="s">
        <v>26</v>
      </c>
      <c r="B100" s="555">
        <f>+B91+1</f>
        <v>43385</v>
      </c>
      <c r="C100" s="304" t="s">
        <v>1</v>
      </c>
      <c r="D100" s="57" t="s">
        <v>15</v>
      </c>
      <c r="E100" s="76"/>
      <c r="F100" s="211"/>
      <c r="G100" s="238" t="s">
        <v>83</v>
      </c>
      <c r="H100" s="390" t="s">
        <v>84</v>
      </c>
      <c r="I100" s="320" t="s">
        <v>88</v>
      </c>
      <c r="J100" s="394" t="s">
        <v>76</v>
      </c>
      <c r="K100" s="99" t="s">
        <v>64</v>
      </c>
      <c r="L100" s="389" t="s">
        <v>66</v>
      </c>
      <c r="M100" s="99" t="s">
        <v>65</v>
      </c>
      <c r="N100" s="389" t="s">
        <v>66</v>
      </c>
      <c r="O100" s="320" t="s">
        <v>60</v>
      </c>
      <c r="P100" s="399" t="s">
        <v>54</v>
      </c>
    </row>
    <row r="101" spans="1:16" s="56" customFormat="1" ht="42" customHeight="1">
      <c r="A101" s="558"/>
      <c r="B101" s="556"/>
      <c r="C101" s="299" t="s">
        <v>3</v>
      </c>
      <c r="D101" s="17" t="s">
        <v>16</v>
      </c>
      <c r="E101" s="76"/>
      <c r="F101" s="211"/>
      <c r="G101" s="238" t="s">
        <v>83</v>
      </c>
      <c r="H101" s="390" t="s">
        <v>84</v>
      </c>
      <c r="I101" s="320" t="s">
        <v>88</v>
      </c>
      <c r="J101" s="394" t="s">
        <v>76</v>
      </c>
      <c r="K101" s="99" t="s">
        <v>64</v>
      </c>
      <c r="L101" s="389" t="s">
        <v>66</v>
      </c>
      <c r="M101" s="99" t="s">
        <v>65</v>
      </c>
      <c r="N101" s="389" t="s">
        <v>66</v>
      </c>
      <c r="O101" s="320" t="s">
        <v>60</v>
      </c>
      <c r="P101" s="455" t="s">
        <v>54</v>
      </c>
    </row>
    <row r="102" spans="1:16" ht="20.25" customHeight="1">
      <c r="A102" s="558"/>
      <c r="B102" s="556"/>
      <c r="C102" s="299" t="s">
        <v>29</v>
      </c>
      <c r="D102" s="17" t="s">
        <v>17</v>
      </c>
      <c r="E102" s="302"/>
      <c r="F102" s="303"/>
      <c r="G102" s="21"/>
      <c r="H102" s="73"/>
      <c r="I102" s="21"/>
      <c r="J102" s="41"/>
      <c r="K102" s="21"/>
      <c r="L102" s="73"/>
      <c r="M102" s="21"/>
      <c r="N102" s="329"/>
      <c r="O102" s="326"/>
      <c r="P102" s="353"/>
    </row>
    <row r="103" spans="1:16" ht="45.75" customHeight="1">
      <c r="A103" s="558"/>
      <c r="B103" s="556"/>
      <c r="C103" s="299" t="s">
        <v>6</v>
      </c>
      <c r="D103" s="17" t="s">
        <v>18</v>
      </c>
      <c r="E103" s="74"/>
      <c r="F103" s="137"/>
      <c r="G103" s="238" t="s">
        <v>83</v>
      </c>
      <c r="H103" s="390" t="s">
        <v>84</v>
      </c>
      <c r="I103" s="99" t="s">
        <v>86</v>
      </c>
      <c r="J103" s="472" t="s">
        <v>87</v>
      </c>
      <c r="K103" s="74" t="s">
        <v>71</v>
      </c>
      <c r="L103" s="389" t="s">
        <v>54</v>
      </c>
      <c r="M103" s="74" t="s">
        <v>77</v>
      </c>
      <c r="N103" s="396" t="s">
        <v>78</v>
      </c>
      <c r="O103" s="74" t="s">
        <v>62</v>
      </c>
      <c r="P103" s="394" t="s">
        <v>59</v>
      </c>
    </row>
    <row r="104" spans="1:16" ht="48" customHeight="1">
      <c r="A104" s="558"/>
      <c r="B104" s="556"/>
      <c r="C104" s="305" t="s">
        <v>8</v>
      </c>
      <c r="D104" s="50" t="s">
        <v>19</v>
      </c>
      <c r="E104" s="76"/>
      <c r="F104" s="211"/>
      <c r="G104" s="76" t="s">
        <v>81</v>
      </c>
      <c r="H104" s="389" t="s">
        <v>75</v>
      </c>
      <c r="I104" s="99" t="s">
        <v>86</v>
      </c>
      <c r="J104" s="472" t="s">
        <v>87</v>
      </c>
      <c r="K104" s="74" t="s">
        <v>71</v>
      </c>
      <c r="L104" s="389" t="s">
        <v>54</v>
      </c>
      <c r="M104" s="74" t="s">
        <v>77</v>
      </c>
      <c r="N104" s="396" t="s">
        <v>78</v>
      </c>
      <c r="O104" s="74" t="s">
        <v>62</v>
      </c>
      <c r="P104" s="394" t="s">
        <v>59</v>
      </c>
    </row>
    <row r="105" spans="1:16" ht="48" customHeight="1">
      <c r="A105" s="558"/>
      <c r="B105" s="556"/>
      <c r="C105" s="299" t="s">
        <v>10</v>
      </c>
      <c r="D105" s="49" t="s">
        <v>20</v>
      </c>
      <c r="E105" s="320" t="s">
        <v>61</v>
      </c>
      <c r="F105" s="394">
        <v>305</v>
      </c>
      <c r="G105" s="76" t="s">
        <v>81</v>
      </c>
      <c r="H105" s="389" t="s">
        <v>75</v>
      </c>
      <c r="I105" s="99" t="s">
        <v>86</v>
      </c>
      <c r="J105" s="472" t="s">
        <v>87</v>
      </c>
      <c r="K105" s="320" t="s">
        <v>61</v>
      </c>
      <c r="L105" s="394">
        <v>305</v>
      </c>
      <c r="M105" s="383"/>
      <c r="N105" s="327"/>
      <c r="O105" s="320" t="s">
        <v>61</v>
      </c>
      <c r="P105" s="394">
        <v>305</v>
      </c>
    </row>
    <row r="106" spans="1:16" ht="45.75" customHeight="1">
      <c r="A106" s="558"/>
      <c r="B106" s="556"/>
      <c r="C106" s="299" t="s">
        <v>12</v>
      </c>
      <c r="D106" s="17" t="s">
        <v>21</v>
      </c>
      <c r="E106" s="320" t="s">
        <v>61</v>
      </c>
      <c r="F106" s="394">
        <v>305</v>
      </c>
      <c r="G106" s="76" t="s">
        <v>81</v>
      </c>
      <c r="H106" s="389" t="s">
        <v>75</v>
      </c>
      <c r="I106" s="99"/>
      <c r="J106" s="139"/>
      <c r="K106" s="320" t="s">
        <v>61</v>
      </c>
      <c r="L106" s="394">
        <v>305</v>
      </c>
      <c r="M106" s="383"/>
      <c r="N106" s="327"/>
      <c r="O106" s="320" t="s">
        <v>61</v>
      </c>
      <c r="P106" s="394">
        <v>305</v>
      </c>
    </row>
    <row r="107" spans="1:16" s="70" customFormat="1" ht="16.5" customHeight="1" thickBot="1">
      <c r="A107" s="267"/>
      <c r="B107" s="276"/>
      <c r="C107" s="280" t="s">
        <v>36</v>
      </c>
      <c r="D107" s="286" t="s">
        <v>37</v>
      </c>
      <c r="E107" s="320" t="s">
        <v>61</v>
      </c>
      <c r="F107" s="394">
        <v>305</v>
      </c>
      <c r="G107" s="275"/>
      <c r="H107" s="78"/>
      <c r="I107" s="275"/>
      <c r="J107" s="78"/>
      <c r="K107" s="320" t="s">
        <v>61</v>
      </c>
      <c r="L107" s="394">
        <v>305</v>
      </c>
      <c r="M107" s="275"/>
      <c r="N107" s="318"/>
      <c r="O107" s="320" t="s">
        <v>61</v>
      </c>
      <c r="P107" s="394">
        <v>305</v>
      </c>
    </row>
    <row r="108" spans="1:16" ht="15" thickBot="1">
      <c r="A108" s="296"/>
      <c r="B108" s="306"/>
      <c r="C108" s="46"/>
      <c r="D108" s="46"/>
      <c r="E108" s="92"/>
      <c r="F108" s="47"/>
      <c r="G108" s="92"/>
      <c r="H108" s="47"/>
      <c r="I108" s="92"/>
      <c r="J108" s="47"/>
      <c r="K108" s="92"/>
      <c r="L108" s="47"/>
      <c r="M108" s="92"/>
      <c r="N108" s="47"/>
      <c r="O108" s="56"/>
      <c r="P108" s="363"/>
    </row>
    <row r="109" spans="1:16" ht="46.5" customHeight="1">
      <c r="A109" s="557" t="s">
        <v>28</v>
      </c>
      <c r="B109" s="555">
        <f>+B100+1</f>
        <v>43386</v>
      </c>
      <c r="C109" s="67" t="s">
        <v>1</v>
      </c>
      <c r="D109" s="49" t="s">
        <v>15</v>
      </c>
      <c r="E109" s="99"/>
      <c r="F109" s="389"/>
      <c r="G109" s="238" t="s">
        <v>83</v>
      </c>
      <c r="H109" s="390" t="s">
        <v>74</v>
      </c>
      <c r="I109" s="320" t="s">
        <v>88</v>
      </c>
      <c r="J109" s="394" t="s">
        <v>76</v>
      </c>
      <c r="K109" s="74" t="s">
        <v>72</v>
      </c>
      <c r="L109" s="477" t="s">
        <v>59</v>
      </c>
      <c r="M109" s="74"/>
      <c r="N109" s="396"/>
      <c r="O109" s="74" t="s">
        <v>62</v>
      </c>
      <c r="P109" s="396" t="s">
        <v>63</v>
      </c>
    </row>
    <row r="110" spans="1:16" ht="46.5" customHeight="1" thickBot="1">
      <c r="A110" s="558"/>
      <c r="B110" s="574"/>
      <c r="C110" s="58" t="s">
        <v>3</v>
      </c>
      <c r="D110" s="17" t="s">
        <v>16</v>
      </c>
      <c r="E110" s="99"/>
      <c r="F110" s="389"/>
      <c r="G110" s="238" t="s">
        <v>83</v>
      </c>
      <c r="H110" s="390" t="s">
        <v>74</v>
      </c>
      <c r="I110" s="320" t="s">
        <v>88</v>
      </c>
      <c r="J110" s="394" t="s">
        <v>76</v>
      </c>
      <c r="K110" s="74" t="s">
        <v>72</v>
      </c>
      <c r="L110" s="478" t="s">
        <v>59</v>
      </c>
      <c r="M110" s="74"/>
      <c r="N110" s="396"/>
      <c r="O110" s="74" t="s">
        <v>62</v>
      </c>
      <c r="P110" s="396" t="s">
        <v>63</v>
      </c>
    </row>
    <row r="111" spans="1:16" ht="26.25" customHeight="1">
      <c r="A111" s="558"/>
      <c r="B111" s="574"/>
      <c r="C111" s="58" t="s">
        <v>29</v>
      </c>
      <c r="D111" s="17" t="s">
        <v>17</v>
      </c>
      <c r="E111" s="74"/>
      <c r="F111" s="101"/>
      <c r="G111" s="74"/>
      <c r="H111" s="89"/>
      <c r="I111" s="74"/>
      <c r="J111" s="89"/>
      <c r="K111" s="74"/>
      <c r="L111" s="477"/>
      <c r="M111" s="74"/>
      <c r="N111" s="335"/>
      <c r="O111" s="326"/>
      <c r="P111" s="353"/>
    </row>
    <row r="112" spans="1:16" ht="51.75" customHeight="1">
      <c r="A112" s="558"/>
      <c r="B112" s="574"/>
      <c r="C112" s="58" t="s">
        <v>6</v>
      </c>
      <c r="D112" s="17" t="s">
        <v>18</v>
      </c>
      <c r="E112" s="76"/>
      <c r="F112" s="137"/>
      <c r="G112" s="99" t="s">
        <v>82</v>
      </c>
      <c r="H112" s="389" t="s">
        <v>75</v>
      </c>
      <c r="I112" s="74"/>
      <c r="J112" s="290"/>
      <c r="K112" s="74" t="s">
        <v>72</v>
      </c>
      <c r="L112" s="478" t="s">
        <v>59</v>
      </c>
      <c r="M112" s="74"/>
      <c r="N112" s="396"/>
      <c r="O112" s="74"/>
      <c r="P112" s="396"/>
    </row>
    <row r="113" spans="1:16" ht="45" customHeight="1">
      <c r="A113" s="558"/>
      <c r="B113" s="574"/>
      <c r="C113" s="59" t="s">
        <v>8</v>
      </c>
      <c r="D113" s="50" t="s">
        <v>19</v>
      </c>
      <c r="E113" s="20"/>
      <c r="F113" s="60"/>
      <c r="G113" s="99" t="s">
        <v>82</v>
      </c>
      <c r="H113" s="389" t="s">
        <v>75</v>
      </c>
      <c r="I113" s="74"/>
      <c r="J113" s="207"/>
      <c r="K113" s="74"/>
      <c r="L113" s="207"/>
      <c r="M113" s="74"/>
      <c r="N113" s="336"/>
      <c r="O113" s="326"/>
      <c r="P113" s="353"/>
    </row>
    <row r="114" spans="1:16" ht="26.25" customHeight="1">
      <c r="A114" s="558"/>
      <c r="B114" s="574"/>
      <c r="C114" s="58" t="s">
        <v>10</v>
      </c>
      <c r="D114" s="49" t="s">
        <v>20</v>
      </c>
      <c r="E114" s="20"/>
      <c r="F114" s="39"/>
      <c r="G114" s="99"/>
      <c r="H114" s="389"/>
      <c r="I114" s="20"/>
      <c r="J114" s="39"/>
      <c r="K114" s="20"/>
      <c r="L114" s="39"/>
      <c r="M114" s="20"/>
      <c r="N114" s="331"/>
      <c r="O114" s="326"/>
      <c r="P114" s="353"/>
    </row>
    <row r="115" spans="1:16" ht="26.25" customHeight="1" thickBot="1">
      <c r="A115" s="558"/>
      <c r="B115" s="575"/>
      <c r="C115" s="58" t="s">
        <v>12</v>
      </c>
      <c r="D115" s="17" t="s">
        <v>21</v>
      </c>
      <c r="E115" s="293"/>
      <c r="F115" s="41"/>
      <c r="G115" s="293"/>
      <c r="H115" s="41"/>
      <c r="I115" s="293"/>
      <c r="J115" s="41"/>
      <c r="K115" s="293"/>
      <c r="L115" s="41"/>
      <c r="M115" s="293"/>
      <c r="N115" s="332"/>
      <c r="O115" s="326"/>
      <c r="P115" s="353"/>
    </row>
    <row r="116" spans="1:16" s="70" customFormat="1" ht="16.5" customHeight="1" thickBot="1">
      <c r="A116" s="267"/>
      <c r="B116" s="276"/>
      <c r="C116" s="268" t="s">
        <v>36</v>
      </c>
      <c r="D116" s="278" t="s">
        <v>37</v>
      </c>
      <c r="E116" s="275"/>
      <c r="F116" s="277"/>
      <c r="G116" s="275"/>
      <c r="H116" s="277"/>
      <c r="I116" s="275"/>
      <c r="J116" s="277"/>
      <c r="K116" s="275"/>
      <c r="L116" s="277"/>
      <c r="M116" s="275"/>
      <c r="N116" s="328"/>
      <c r="O116" s="358"/>
      <c r="P116" s="359"/>
    </row>
    <row r="117" spans="1:16" ht="16.5" customHeight="1" thickBot="1">
      <c r="A117" s="33"/>
      <c r="B117" s="34"/>
      <c r="C117" s="35"/>
      <c r="D117" s="35"/>
      <c r="E117" s="19"/>
      <c r="F117" s="36"/>
      <c r="G117" s="19"/>
      <c r="H117" s="36"/>
      <c r="I117" s="19"/>
      <c r="J117" s="36"/>
      <c r="K117" s="19"/>
      <c r="L117" s="36"/>
      <c r="M117" s="19"/>
      <c r="N117" s="36"/>
      <c r="O117" s="56"/>
      <c r="P117" s="363"/>
    </row>
    <row r="118" spans="1:16" ht="45" customHeight="1">
      <c r="A118" s="576" t="s">
        <v>27</v>
      </c>
      <c r="B118" s="586">
        <f>+B64+7</f>
        <v>43388</v>
      </c>
      <c r="C118" s="300" t="s">
        <v>1</v>
      </c>
      <c r="D118" s="57" t="s">
        <v>15</v>
      </c>
      <c r="E118" s="99"/>
      <c r="F118" s="139"/>
      <c r="G118" s="307"/>
      <c r="H118" s="308"/>
      <c r="I118" s="320"/>
      <c r="J118" s="394"/>
      <c r="K118" s="74"/>
      <c r="L118" s="138"/>
      <c r="M118" s="74"/>
      <c r="N118" s="396"/>
      <c r="O118" s="74"/>
      <c r="P118" s="396"/>
    </row>
    <row r="119" spans="1:16" ht="50.25" customHeight="1">
      <c r="A119" s="577"/>
      <c r="B119" s="587"/>
      <c r="C119" s="58" t="s">
        <v>3</v>
      </c>
      <c r="D119" s="17" t="s">
        <v>16</v>
      </c>
      <c r="E119" s="99"/>
      <c r="F119" s="139"/>
      <c r="G119" s="99"/>
      <c r="H119" s="139"/>
      <c r="I119" s="320"/>
      <c r="J119" s="394"/>
      <c r="K119" s="74"/>
      <c r="L119" s="390"/>
      <c r="M119" s="74"/>
      <c r="N119" s="396"/>
      <c r="O119" s="74"/>
      <c r="P119" s="396"/>
    </row>
    <row r="120" spans="1:16" ht="16.5" customHeight="1">
      <c r="A120" s="577"/>
      <c r="B120" s="587"/>
      <c r="C120" s="58" t="s">
        <v>29</v>
      </c>
      <c r="D120" s="17" t="s">
        <v>17</v>
      </c>
      <c r="E120" s="21"/>
      <c r="F120" s="41"/>
      <c r="G120" s="293"/>
      <c r="H120" s="41"/>
      <c r="I120" s="21"/>
      <c r="J120" s="41"/>
      <c r="K120" s="21"/>
      <c r="L120" s="41"/>
      <c r="M120" s="21"/>
      <c r="N120" s="332"/>
      <c r="O120" s="326"/>
      <c r="P120" s="353"/>
    </row>
    <row r="121" spans="1:16" ht="42.75" customHeight="1">
      <c r="A121" s="577"/>
      <c r="B121" s="587"/>
      <c r="C121" s="58" t="s">
        <v>6</v>
      </c>
      <c r="D121" s="17" t="s">
        <v>18</v>
      </c>
      <c r="E121" s="74"/>
      <c r="F121" s="137"/>
      <c r="G121" s="74"/>
      <c r="H121" s="137"/>
      <c r="I121" s="99"/>
      <c r="J121" s="389"/>
      <c r="K121" s="74"/>
      <c r="L121" s="390"/>
      <c r="M121" s="74"/>
      <c r="N121" s="396"/>
      <c r="O121" s="320"/>
      <c r="P121" s="394"/>
    </row>
    <row r="122" spans="1:16" ht="45" customHeight="1">
      <c r="A122" s="577"/>
      <c r="B122" s="587"/>
      <c r="C122" s="58" t="s">
        <v>8</v>
      </c>
      <c r="D122" s="50" t="s">
        <v>19</v>
      </c>
      <c r="E122" s="74"/>
      <c r="F122" s="137"/>
      <c r="G122" s="74"/>
      <c r="H122" s="137"/>
      <c r="I122" s="99"/>
      <c r="J122" s="389"/>
      <c r="K122" s="74"/>
      <c r="L122" s="390"/>
      <c r="M122" s="74"/>
      <c r="N122" s="396"/>
      <c r="O122" s="320"/>
      <c r="P122" s="394"/>
    </row>
    <row r="123" spans="1:16" ht="41.25" customHeight="1">
      <c r="A123" s="577"/>
      <c r="B123" s="587"/>
      <c r="C123" s="58" t="s">
        <v>10</v>
      </c>
      <c r="D123" s="44" t="s">
        <v>20</v>
      </c>
      <c r="E123" s="238"/>
      <c r="F123" s="139"/>
      <c r="G123" s="76"/>
      <c r="H123" s="211"/>
      <c r="I123" s="99"/>
      <c r="J123" s="389"/>
      <c r="K123" s="381"/>
      <c r="L123" s="321"/>
      <c r="M123" s="383"/>
      <c r="N123" s="327"/>
      <c r="O123" s="381"/>
      <c r="P123" s="321"/>
    </row>
    <row r="124" spans="1:16" ht="37.5" customHeight="1">
      <c r="A124" s="578"/>
      <c r="B124" s="588"/>
      <c r="C124" s="58" t="s">
        <v>12</v>
      </c>
      <c r="D124" s="52" t="s">
        <v>21</v>
      </c>
      <c r="E124" s="99"/>
      <c r="F124" s="139"/>
      <c r="G124" s="76"/>
      <c r="H124" s="211"/>
      <c r="I124" s="381"/>
      <c r="J124" s="321"/>
      <c r="K124" s="320"/>
      <c r="L124" s="290"/>
      <c r="M124" s="383"/>
      <c r="N124" s="327"/>
      <c r="O124" s="381"/>
      <c r="P124" s="321"/>
    </row>
    <row r="125" spans="1:16" s="70" customFormat="1" ht="36" customHeight="1" thickBot="1">
      <c r="A125" s="267"/>
      <c r="B125" s="276"/>
      <c r="C125" s="268" t="s">
        <v>36</v>
      </c>
      <c r="D125" s="272" t="s">
        <v>37</v>
      </c>
      <c r="E125" s="99"/>
      <c r="F125" s="139"/>
      <c r="G125" s="275"/>
      <c r="H125" s="277"/>
      <c r="I125" s="275"/>
      <c r="J125" s="277"/>
      <c r="K125" s="320"/>
      <c r="L125" s="290"/>
      <c r="M125" s="275"/>
      <c r="N125" s="328"/>
      <c r="O125" s="358"/>
      <c r="P125" s="359"/>
    </row>
    <row r="126" spans="1:16" ht="15.75" thickBot="1">
      <c r="A126" s="53"/>
      <c r="B126" s="54"/>
      <c r="C126" s="35"/>
      <c r="D126" s="35"/>
      <c r="E126" s="19"/>
      <c r="F126" s="36"/>
      <c r="G126" s="19"/>
      <c r="H126" s="36"/>
      <c r="I126" s="19"/>
      <c r="J126" s="36"/>
      <c r="K126" s="19"/>
      <c r="L126" s="36"/>
      <c r="M126" s="19"/>
      <c r="N126" s="36"/>
      <c r="O126" s="56"/>
      <c r="P126" s="363"/>
    </row>
    <row r="127" spans="1:16" ht="42" customHeight="1">
      <c r="A127" s="576" t="s">
        <v>23</v>
      </c>
      <c r="B127" s="589">
        <f>+B118+1</f>
        <v>43389</v>
      </c>
      <c r="C127" s="298" t="s">
        <v>1</v>
      </c>
      <c r="D127" s="57" t="s">
        <v>15</v>
      </c>
      <c r="E127" s="310"/>
      <c r="F127" s="137"/>
      <c r="G127" s="74"/>
      <c r="H127" s="137"/>
      <c r="I127" s="74"/>
      <c r="J127" s="137"/>
      <c r="K127" s="74"/>
      <c r="L127" s="390"/>
      <c r="M127" s="291"/>
      <c r="N127" s="334"/>
      <c r="O127" s="320"/>
      <c r="P127" s="394"/>
    </row>
    <row r="128" spans="1:16" ht="37.5" customHeight="1">
      <c r="A128" s="577"/>
      <c r="B128" s="590"/>
      <c r="C128" s="299" t="s">
        <v>3</v>
      </c>
      <c r="D128" s="17" t="s">
        <v>16</v>
      </c>
      <c r="E128" s="310"/>
      <c r="F128" s="137"/>
      <c r="G128" s="289"/>
      <c r="H128" s="137"/>
      <c r="I128" s="74"/>
      <c r="J128" s="137"/>
      <c r="K128" s="74"/>
      <c r="L128" s="390"/>
      <c r="M128" s="74"/>
      <c r="N128" s="327"/>
      <c r="O128" s="320"/>
      <c r="P128" s="394"/>
    </row>
    <row r="129" spans="1:16" ht="16.5" customHeight="1">
      <c r="A129" s="577"/>
      <c r="B129" s="590"/>
      <c r="C129" s="299" t="s">
        <v>29</v>
      </c>
      <c r="D129" s="17" t="s">
        <v>17</v>
      </c>
      <c r="E129" s="310"/>
      <c r="F129" s="101"/>
      <c r="G129" s="74"/>
      <c r="H129" s="101"/>
      <c r="I129" s="74"/>
      <c r="J129" s="101"/>
      <c r="K129" s="74"/>
      <c r="L129" s="101"/>
      <c r="M129" s="74"/>
      <c r="N129" s="333"/>
      <c r="O129" s="326"/>
      <c r="P129" s="353"/>
    </row>
    <row r="130" spans="1:16" ht="45" customHeight="1">
      <c r="A130" s="577"/>
      <c r="B130" s="590"/>
      <c r="C130" s="299" t="s">
        <v>6</v>
      </c>
      <c r="D130" s="17" t="s">
        <v>18</v>
      </c>
      <c r="E130" s="99"/>
      <c r="F130" s="389"/>
      <c r="G130" s="99"/>
      <c r="H130" s="389"/>
      <c r="I130" s="320"/>
      <c r="J130" s="394"/>
      <c r="K130" s="74"/>
      <c r="L130" s="390"/>
      <c r="M130" s="74"/>
      <c r="N130" s="396"/>
      <c r="O130" s="320"/>
      <c r="P130" s="394"/>
    </row>
    <row r="131" spans="1:16" ht="44.25" customHeight="1">
      <c r="A131" s="577"/>
      <c r="B131" s="590"/>
      <c r="C131" s="299" t="s">
        <v>8</v>
      </c>
      <c r="D131" s="50" t="s">
        <v>19</v>
      </c>
      <c r="E131" s="99"/>
      <c r="F131" s="389"/>
      <c r="G131" s="99"/>
      <c r="H131" s="389"/>
      <c r="I131" s="320"/>
      <c r="J131" s="394"/>
      <c r="K131" s="74"/>
      <c r="L131" s="390"/>
      <c r="M131" s="74"/>
      <c r="N131" s="396"/>
      <c r="O131" s="320"/>
      <c r="P131" s="394"/>
    </row>
    <row r="132" spans="1:16" ht="44.25" customHeight="1">
      <c r="A132" s="577"/>
      <c r="B132" s="590"/>
      <c r="C132" s="299" t="s">
        <v>10</v>
      </c>
      <c r="D132" s="49" t="s">
        <v>20</v>
      </c>
      <c r="E132" s="99"/>
      <c r="F132" s="139"/>
      <c r="G132" s="99"/>
      <c r="H132" s="389"/>
      <c r="I132" s="99"/>
      <c r="J132" s="389"/>
      <c r="K132" s="381"/>
      <c r="L132" s="211"/>
      <c r="M132" s="74"/>
      <c r="N132" s="327"/>
      <c r="O132" s="320"/>
      <c r="P132" s="394"/>
    </row>
    <row r="133" spans="1:16" ht="36.75" customHeight="1">
      <c r="A133" s="578"/>
      <c r="B133" s="591"/>
      <c r="C133" s="299" t="s">
        <v>12</v>
      </c>
      <c r="D133" s="55" t="s">
        <v>21</v>
      </c>
      <c r="E133" s="99"/>
      <c r="F133" s="139"/>
      <c r="G133" s="99"/>
      <c r="H133" s="389"/>
      <c r="I133" s="99"/>
      <c r="J133" s="390"/>
      <c r="K133" s="320"/>
      <c r="L133" s="321"/>
      <c r="M133" s="74"/>
      <c r="N133" s="327"/>
      <c r="O133" s="326"/>
      <c r="P133" s="353"/>
    </row>
    <row r="134" spans="1:16" s="70" customFormat="1" ht="40.5" customHeight="1" thickBot="1">
      <c r="A134" s="267"/>
      <c r="B134" s="309"/>
      <c r="C134" s="280" t="s">
        <v>36</v>
      </c>
      <c r="D134" s="311" t="s">
        <v>37</v>
      </c>
      <c r="E134" s="92"/>
      <c r="F134" s="277"/>
      <c r="G134" s="275"/>
      <c r="H134" s="277"/>
      <c r="I134" s="99"/>
      <c r="J134" s="390"/>
      <c r="K134" s="275"/>
      <c r="L134" s="277"/>
      <c r="M134" s="275"/>
      <c r="N134" s="328"/>
      <c r="O134" s="358"/>
      <c r="P134" s="359"/>
    </row>
    <row r="135" spans="1:16" ht="16.5" customHeight="1" thickBot="1">
      <c r="A135" s="53"/>
      <c r="B135" s="54"/>
      <c r="C135" s="35"/>
      <c r="D135" s="35"/>
      <c r="E135" s="19"/>
      <c r="F135" s="36"/>
      <c r="G135" s="19"/>
      <c r="H135" s="36"/>
      <c r="I135" s="19"/>
      <c r="J135" s="36"/>
      <c r="K135" s="19"/>
      <c r="L135" s="36"/>
      <c r="M135" s="19"/>
      <c r="N135" s="36"/>
      <c r="O135" s="56"/>
      <c r="P135" s="363"/>
    </row>
    <row r="136" spans="1:16" ht="48.75" customHeight="1">
      <c r="A136" s="576" t="s">
        <v>24</v>
      </c>
      <c r="B136" s="586">
        <f>+B127+1</f>
        <v>43390</v>
      </c>
      <c r="C136" s="300" t="s">
        <v>1</v>
      </c>
      <c r="D136" s="49" t="s">
        <v>15</v>
      </c>
      <c r="E136" s="393"/>
      <c r="F136" s="390"/>
      <c r="G136" s="393"/>
      <c r="H136" s="390"/>
      <c r="I136" s="393"/>
      <c r="J136" s="390"/>
      <c r="K136" s="393"/>
      <c r="L136" s="390"/>
      <c r="M136" s="393"/>
      <c r="N136" s="390"/>
      <c r="O136" s="393"/>
      <c r="P136" s="390"/>
    </row>
    <row r="137" spans="1:16" ht="44.25" customHeight="1">
      <c r="A137" s="577"/>
      <c r="B137" s="587"/>
      <c r="C137" s="58" t="s">
        <v>3</v>
      </c>
      <c r="D137" s="17" t="s">
        <v>16</v>
      </c>
      <c r="E137" s="393"/>
      <c r="F137" s="390"/>
      <c r="G137" s="393"/>
      <c r="H137" s="390"/>
      <c r="I137" s="393"/>
      <c r="J137" s="390"/>
      <c r="K137" s="393"/>
      <c r="L137" s="390"/>
      <c r="M137" s="393"/>
      <c r="N137" s="390"/>
      <c r="O137" s="393"/>
      <c r="P137" s="390"/>
    </row>
    <row r="138" spans="1:16" ht="16.5" customHeight="1">
      <c r="A138" s="577"/>
      <c r="B138" s="587"/>
      <c r="C138" s="58" t="s">
        <v>29</v>
      </c>
      <c r="D138" s="17" t="s">
        <v>17</v>
      </c>
      <c r="E138" s="21"/>
      <c r="F138" s="41"/>
      <c r="G138" s="21"/>
      <c r="H138" s="41"/>
      <c r="I138" s="21"/>
      <c r="J138" s="41"/>
      <c r="K138" s="21"/>
      <c r="L138" s="41"/>
      <c r="M138" s="21"/>
      <c r="N138" s="41"/>
      <c r="O138" s="21"/>
      <c r="P138" s="41"/>
    </row>
    <row r="139" spans="1:16" ht="39.75" customHeight="1">
      <c r="A139" s="577"/>
      <c r="B139" s="587"/>
      <c r="C139" s="58" t="s">
        <v>6</v>
      </c>
      <c r="D139" s="17" t="s">
        <v>18</v>
      </c>
      <c r="E139" s="392"/>
      <c r="F139" s="390"/>
      <c r="G139" s="392"/>
      <c r="H139" s="390"/>
      <c r="I139" s="392"/>
      <c r="J139" s="390"/>
      <c r="K139" s="392"/>
      <c r="L139" s="390"/>
      <c r="M139" s="392"/>
      <c r="N139" s="390"/>
      <c r="O139" s="392"/>
      <c r="P139" s="390"/>
    </row>
    <row r="140" spans="1:16" ht="43.5" customHeight="1">
      <c r="A140" s="577"/>
      <c r="B140" s="587"/>
      <c r="C140" s="58" t="s">
        <v>8</v>
      </c>
      <c r="D140" s="50" t="s">
        <v>19</v>
      </c>
      <c r="E140" s="392"/>
      <c r="F140" s="390"/>
      <c r="G140" s="392"/>
      <c r="H140" s="390"/>
      <c r="I140" s="392"/>
      <c r="J140" s="390"/>
      <c r="K140" s="392"/>
      <c r="L140" s="390"/>
      <c r="M140" s="392"/>
      <c r="N140" s="390"/>
      <c r="O140" s="392"/>
      <c r="P140" s="390"/>
    </row>
    <row r="141" spans="1:16" ht="36" customHeight="1">
      <c r="A141" s="577"/>
      <c r="B141" s="587"/>
      <c r="C141" s="58" t="s">
        <v>10</v>
      </c>
      <c r="D141" s="49" t="s">
        <v>20</v>
      </c>
      <c r="E141" s="76"/>
      <c r="F141" s="211"/>
      <c r="G141" s="74"/>
      <c r="H141" s="137"/>
      <c r="I141" s="99"/>
      <c r="J141" s="139"/>
      <c r="K141" s="74"/>
      <c r="L141" s="137"/>
      <c r="M141" s="383"/>
      <c r="N141" s="327"/>
      <c r="O141" s="384"/>
      <c r="P141" s="385"/>
    </row>
    <row r="142" spans="1:16" ht="32.25" customHeight="1">
      <c r="A142" s="578"/>
      <c r="B142" s="588"/>
      <c r="C142" s="58" t="s">
        <v>12</v>
      </c>
      <c r="D142" s="17" t="s">
        <v>21</v>
      </c>
      <c r="E142" s="76"/>
      <c r="F142" s="211"/>
      <c r="G142" s="74"/>
      <c r="H142" s="137"/>
      <c r="I142" s="99"/>
      <c r="J142" s="139"/>
      <c r="K142" s="74"/>
      <c r="L142" s="137"/>
      <c r="M142" s="383"/>
      <c r="N142" s="327"/>
      <c r="O142" s="326"/>
      <c r="P142" s="353"/>
    </row>
    <row r="143" spans="1:16" s="70" customFormat="1" ht="34.5" customHeight="1" thickBot="1">
      <c r="A143" s="267"/>
      <c r="B143" s="276"/>
      <c r="C143" s="268" t="s">
        <v>36</v>
      </c>
      <c r="D143" s="278" t="s">
        <v>37</v>
      </c>
      <c r="E143" s="76"/>
      <c r="F143" s="211"/>
      <c r="G143" s="275"/>
      <c r="H143" s="277"/>
      <c r="I143" s="275"/>
      <c r="J143" s="277"/>
      <c r="K143" s="275"/>
      <c r="L143" s="277"/>
      <c r="M143" s="275"/>
      <c r="N143" s="328"/>
      <c r="O143" s="358"/>
      <c r="P143" s="359"/>
    </row>
    <row r="144" spans="1:16" ht="16.5" customHeight="1" thickBot="1">
      <c r="A144" s="53"/>
      <c r="B144" s="54"/>
      <c r="C144" s="35"/>
      <c r="D144" s="35"/>
      <c r="E144" s="19"/>
      <c r="F144" s="36"/>
      <c r="G144" s="19"/>
      <c r="H144" s="36"/>
      <c r="I144" s="19"/>
      <c r="J144" s="36"/>
      <c r="K144" s="19"/>
      <c r="L144" s="36"/>
      <c r="M144" s="19"/>
      <c r="N144" s="36"/>
      <c r="O144" s="56"/>
      <c r="P144" s="363"/>
    </row>
    <row r="145" spans="1:16" ht="49.5" customHeight="1">
      <c r="A145" s="576" t="s">
        <v>25</v>
      </c>
      <c r="B145" s="586">
        <f>+B136+1</f>
        <v>43391</v>
      </c>
      <c r="C145" s="300" t="s">
        <v>1</v>
      </c>
      <c r="D145" s="49" t="s">
        <v>15</v>
      </c>
      <c r="E145" s="74"/>
      <c r="F145" s="137"/>
      <c r="G145" s="74"/>
      <c r="H145" s="137"/>
      <c r="I145" s="320"/>
      <c r="J145" s="394"/>
      <c r="K145" s="74"/>
      <c r="L145" s="390"/>
      <c r="M145" s="74"/>
      <c r="N145" s="396"/>
      <c r="O145" s="74"/>
      <c r="P145" s="396"/>
    </row>
    <row r="146" spans="1:16" ht="46.5" customHeight="1">
      <c r="A146" s="577"/>
      <c r="B146" s="587"/>
      <c r="C146" s="58" t="s">
        <v>3</v>
      </c>
      <c r="D146" s="17" t="s">
        <v>16</v>
      </c>
      <c r="E146" s="74"/>
      <c r="F146" s="137"/>
      <c r="G146" s="74"/>
      <c r="H146" s="137"/>
      <c r="I146" s="320"/>
      <c r="J146" s="394"/>
      <c r="K146" s="74"/>
      <c r="L146" s="390"/>
      <c r="M146" s="74"/>
      <c r="N146" s="396"/>
      <c r="O146" s="74"/>
      <c r="P146" s="396"/>
    </row>
    <row r="147" spans="1:16" ht="16.5" customHeight="1">
      <c r="A147" s="577"/>
      <c r="B147" s="587"/>
      <c r="C147" s="58" t="s">
        <v>29</v>
      </c>
      <c r="D147" s="17" t="s">
        <v>17</v>
      </c>
      <c r="E147" s="21"/>
      <c r="F147" s="41"/>
      <c r="G147" s="21"/>
      <c r="H147" s="41"/>
      <c r="I147" s="21"/>
      <c r="J147" s="41"/>
      <c r="K147" s="21"/>
      <c r="L147" s="41"/>
      <c r="M147" s="21"/>
      <c r="N147" s="332"/>
      <c r="O147" s="326"/>
      <c r="P147" s="353"/>
    </row>
    <row r="148" spans="1:16" ht="45.75" customHeight="1">
      <c r="A148" s="577"/>
      <c r="B148" s="587"/>
      <c r="C148" s="58" t="s">
        <v>6</v>
      </c>
      <c r="D148" s="17" t="s">
        <v>18</v>
      </c>
      <c r="E148" s="99"/>
      <c r="F148" s="389"/>
      <c r="G148" s="74"/>
      <c r="H148" s="137"/>
      <c r="I148" s="99"/>
      <c r="J148" s="390"/>
      <c r="K148" s="74"/>
      <c r="L148" s="390"/>
      <c r="M148" s="398"/>
      <c r="N148" s="396"/>
      <c r="O148" s="320"/>
      <c r="P148" s="394"/>
    </row>
    <row r="149" spans="1:16" ht="42" customHeight="1">
      <c r="A149" s="577"/>
      <c r="B149" s="587"/>
      <c r="C149" s="58" t="s">
        <v>8</v>
      </c>
      <c r="D149" s="50" t="s">
        <v>19</v>
      </c>
      <c r="E149" s="99"/>
      <c r="F149" s="389"/>
      <c r="G149" s="74"/>
      <c r="H149" s="137"/>
      <c r="I149" s="99"/>
      <c r="J149" s="390"/>
      <c r="K149" s="74"/>
      <c r="L149" s="390"/>
      <c r="M149" s="398"/>
      <c r="N149" s="396"/>
      <c r="O149" s="320"/>
      <c r="P149" s="394"/>
    </row>
    <row r="150" spans="1:16" ht="51" customHeight="1">
      <c r="A150" s="577"/>
      <c r="B150" s="587"/>
      <c r="C150" s="58" t="s">
        <v>10</v>
      </c>
      <c r="D150" s="49" t="s">
        <v>20</v>
      </c>
      <c r="E150" s="76"/>
      <c r="F150" s="211"/>
      <c r="G150" s="76"/>
      <c r="H150" s="139"/>
      <c r="I150" s="99"/>
      <c r="J150" s="394"/>
      <c r="K150" s="381"/>
      <c r="L150" s="139"/>
      <c r="M150" s="383"/>
      <c r="N150" s="327"/>
      <c r="O150" s="381"/>
      <c r="P150" s="321"/>
    </row>
    <row r="151" spans="1:16" ht="43.5" customHeight="1">
      <c r="A151" s="578"/>
      <c r="B151" s="588"/>
      <c r="C151" s="58" t="s">
        <v>12</v>
      </c>
      <c r="D151" s="17" t="s">
        <v>21</v>
      </c>
      <c r="E151" s="76"/>
      <c r="F151" s="211"/>
      <c r="G151" s="238"/>
      <c r="H151" s="390"/>
      <c r="I151" s="99"/>
      <c r="J151" s="394"/>
      <c r="K151" s="320"/>
      <c r="L151" s="290"/>
      <c r="M151" s="383"/>
      <c r="N151" s="327"/>
      <c r="O151" s="381"/>
      <c r="P151" s="321"/>
    </row>
    <row r="152" spans="1:16" s="70" customFormat="1" ht="36" customHeight="1" thickBot="1">
      <c r="A152" s="267"/>
      <c r="B152" s="276"/>
      <c r="C152" s="268" t="s">
        <v>36</v>
      </c>
      <c r="D152" s="278" t="s">
        <v>37</v>
      </c>
      <c r="E152" s="275"/>
      <c r="F152" s="277"/>
      <c r="G152" s="238"/>
      <c r="H152" s="390"/>
      <c r="I152" s="275"/>
      <c r="J152" s="277"/>
      <c r="K152" s="320"/>
      <c r="L152" s="290"/>
      <c r="M152" s="275"/>
      <c r="N152" s="328"/>
      <c r="O152" s="358"/>
      <c r="P152" s="359"/>
    </row>
    <row r="153" spans="1:16" s="56" customFormat="1" ht="16.5" customHeight="1" thickBot="1">
      <c r="A153" s="294"/>
      <c r="B153" s="295"/>
      <c r="C153" s="35"/>
      <c r="D153" s="35"/>
      <c r="E153" s="19"/>
      <c r="F153" s="36"/>
      <c r="G153" s="19"/>
      <c r="H153" s="36"/>
      <c r="I153" s="19"/>
      <c r="J153" s="36"/>
      <c r="K153" s="19"/>
      <c r="L153" s="36"/>
      <c r="M153" s="19"/>
      <c r="N153" s="36"/>
      <c r="P153" s="363"/>
    </row>
    <row r="154" spans="1:16" s="56" customFormat="1" ht="47.25" customHeight="1">
      <c r="A154" s="557" t="s">
        <v>26</v>
      </c>
      <c r="B154" s="555">
        <f>+B145+1</f>
        <v>43392</v>
      </c>
      <c r="C154" s="67" t="s">
        <v>1</v>
      </c>
      <c r="D154" s="49" t="s">
        <v>15</v>
      </c>
      <c r="E154" s="99"/>
      <c r="F154" s="137"/>
      <c r="G154" s="238"/>
      <c r="H154" s="390"/>
      <c r="I154" s="99"/>
      <c r="J154" s="390"/>
      <c r="K154" s="74"/>
      <c r="L154" s="390"/>
      <c r="M154" s="398"/>
      <c r="N154" s="396"/>
      <c r="O154" s="320"/>
      <c r="P154" s="399"/>
    </row>
    <row r="155" spans="1:16" s="56" customFormat="1" ht="45" customHeight="1">
      <c r="A155" s="558"/>
      <c r="B155" s="574"/>
      <c r="C155" s="58" t="s">
        <v>3</v>
      </c>
      <c r="D155" s="17" t="s">
        <v>16</v>
      </c>
      <c r="E155" s="99"/>
      <c r="F155" s="137"/>
      <c r="G155" s="238"/>
      <c r="H155" s="390"/>
      <c r="I155" s="99"/>
      <c r="J155" s="390"/>
      <c r="K155" s="74"/>
      <c r="L155" s="390"/>
      <c r="M155" s="398"/>
      <c r="N155" s="396"/>
      <c r="O155" s="320"/>
      <c r="P155" s="394"/>
    </row>
    <row r="156" spans="1:16" ht="20.25" customHeight="1">
      <c r="A156" s="558"/>
      <c r="B156" s="574"/>
      <c r="C156" s="58" t="s">
        <v>29</v>
      </c>
      <c r="D156" s="17" t="s">
        <v>17</v>
      </c>
      <c r="E156" s="21"/>
      <c r="F156" s="41"/>
      <c r="G156" s="21"/>
      <c r="H156" s="41"/>
      <c r="I156" s="21"/>
      <c r="J156" s="41"/>
      <c r="K156" s="21"/>
      <c r="L156" s="41"/>
      <c r="M156" s="21"/>
      <c r="N156" s="332"/>
      <c r="O156" s="326"/>
      <c r="P156" s="353"/>
    </row>
    <row r="157" spans="1:16" ht="48" customHeight="1">
      <c r="A157" s="558"/>
      <c r="B157" s="574"/>
      <c r="C157" s="58" t="s">
        <v>6</v>
      </c>
      <c r="D157" s="17" t="s">
        <v>18</v>
      </c>
      <c r="E157" s="99"/>
      <c r="F157" s="139"/>
      <c r="G157" s="238"/>
      <c r="H157" s="390"/>
      <c r="I157" s="320"/>
      <c r="J157" s="394"/>
      <c r="K157" s="74"/>
      <c r="L157" s="390"/>
      <c r="M157" s="74"/>
      <c r="N157" s="327"/>
      <c r="O157" s="320"/>
      <c r="P157" s="394"/>
    </row>
    <row r="158" spans="1:16" ht="46.5" customHeight="1">
      <c r="A158" s="558"/>
      <c r="B158" s="574"/>
      <c r="C158" s="59" t="s">
        <v>8</v>
      </c>
      <c r="D158" s="50" t="s">
        <v>19</v>
      </c>
      <c r="E158" s="99"/>
      <c r="F158" s="139"/>
      <c r="G158" s="76"/>
      <c r="H158" s="137"/>
      <c r="I158" s="320"/>
      <c r="J158" s="394"/>
      <c r="K158" s="74"/>
      <c r="L158" s="137"/>
      <c r="M158" s="74"/>
      <c r="N158" s="327"/>
      <c r="O158" s="320"/>
      <c r="P158" s="394"/>
    </row>
    <row r="159" spans="1:16" ht="45.75" customHeight="1">
      <c r="A159" s="558"/>
      <c r="B159" s="574"/>
      <c r="C159" s="58" t="s">
        <v>10</v>
      </c>
      <c r="D159" s="49" t="s">
        <v>20</v>
      </c>
      <c r="E159" s="99"/>
      <c r="F159" s="139"/>
      <c r="G159" s="76"/>
      <c r="H159" s="137"/>
      <c r="I159" s="74"/>
      <c r="J159" s="137"/>
      <c r="K159" s="74"/>
      <c r="L159" s="137"/>
      <c r="M159" s="383"/>
      <c r="N159" s="327"/>
      <c r="O159" s="320"/>
      <c r="P159" s="394"/>
    </row>
    <row r="160" spans="1:16" ht="48.75" customHeight="1">
      <c r="A160" s="558"/>
      <c r="B160" s="574"/>
      <c r="C160" s="58" t="s">
        <v>12</v>
      </c>
      <c r="D160" s="17" t="s">
        <v>21</v>
      </c>
      <c r="E160" s="293"/>
      <c r="F160" s="41"/>
      <c r="G160" s="289"/>
      <c r="H160" s="206"/>
      <c r="I160" s="289"/>
      <c r="J160" s="206"/>
      <c r="K160" s="74"/>
      <c r="L160" s="137"/>
      <c r="M160" s="383"/>
      <c r="N160" s="338"/>
      <c r="O160" s="326"/>
      <c r="P160" s="353"/>
    </row>
    <row r="161" spans="1:16" s="70" customFormat="1" ht="16.5" customHeight="1" thickBot="1">
      <c r="A161" s="267"/>
      <c r="B161" s="276"/>
      <c r="C161" s="268" t="s">
        <v>36</v>
      </c>
      <c r="D161" s="278" t="s">
        <v>37</v>
      </c>
      <c r="E161" s="275"/>
      <c r="F161" s="277"/>
      <c r="G161" s="275"/>
      <c r="H161" s="277"/>
      <c r="I161" s="275"/>
      <c r="J161" s="277"/>
      <c r="K161" s="275"/>
      <c r="L161" s="277"/>
      <c r="M161" s="275"/>
      <c r="N161" s="328"/>
      <c r="O161" s="358"/>
      <c r="P161" s="359"/>
    </row>
    <row r="162" spans="1:16" ht="15.75" thickBot="1">
      <c r="A162" s="53"/>
      <c r="B162" s="54"/>
      <c r="C162" s="35"/>
      <c r="D162" s="35"/>
      <c r="E162" s="19"/>
      <c r="F162" s="36"/>
      <c r="G162" s="19"/>
      <c r="H162" s="36"/>
      <c r="I162" s="19"/>
      <c r="J162" s="36"/>
      <c r="K162" s="19"/>
      <c r="L162" s="36"/>
      <c r="M162" s="19"/>
      <c r="N162" s="36"/>
      <c r="O162" s="56"/>
      <c r="P162" s="363"/>
    </row>
    <row r="163" spans="1:16" ht="36.75" customHeight="1">
      <c r="A163" s="572" t="s">
        <v>28</v>
      </c>
      <c r="B163" s="586">
        <f>+B154+1</f>
        <v>43393</v>
      </c>
      <c r="C163" s="67" t="s">
        <v>1</v>
      </c>
      <c r="D163" s="49" t="s">
        <v>15</v>
      </c>
      <c r="E163" s="76"/>
      <c r="F163" s="211"/>
      <c r="G163" s="76"/>
      <c r="H163" s="137"/>
      <c r="I163" s="292"/>
      <c r="J163" s="143"/>
      <c r="K163" s="74"/>
      <c r="L163" s="143"/>
      <c r="M163" s="74"/>
      <c r="N163" s="396"/>
      <c r="O163" s="74"/>
      <c r="P163" s="396"/>
    </row>
    <row r="164" spans="1:16" ht="15.75">
      <c r="A164" s="572"/>
      <c r="B164" s="587"/>
      <c r="C164" s="58" t="s">
        <v>3</v>
      </c>
      <c r="D164" s="17" t="s">
        <v>16</v>
      </c>
      <c r="E164" s="76"/>
      <c r="F164" s="211"/>
      <c r="G164" s="76"/>
      <c r="H164" s="137"/>
      <c r="I164" s="238"/>
      <c r="J164" s="137"/>
      <c r="K164" s="74"/>
      <c r="L164" s="137"/>
      <c r="M164" s="74"/>
      <c r="N164" s="396"/>
      <c r="O164" s="74"/>
      <c r="P164" s="396"/>
    </row>
    <row r="165" spans="1:16" ht="15.75">
      <c r="A165" s="572"/>
      <c r="B165" s="587"/>
      <c r="C165" s="58" t="s">
        <v>29</v>
      </c>
      <c r="D165" s="17" t="s">
        <v>17</v>
      </c>
      <c r="E165" s="20"/>
      <c r="F165" s="41"/>
      <c r="G165" s="74"/>
      <c r="H165" s="73"/>
      <c r="I165" s="289"/>
      <c r="J165" s="73"/>
      <c r="K165" s="289"/>
      <c r="L165" s="73"/>
      <c r="M165" s="289"/>
      <c r="N165" s="329"/>
      <c r="O165" s="326"/>
      <c r="P165" s="353"/>
    </row>
    <row r="166" spans="1:16" ht="15.75">
      <c r="A166" s="572"/>
      <c r="B166" s="587"/>
      <c r="C166" s="58" t="s">
        <v>6</v>
      </c>
      <c r="D166" s="17" t="s">
        <v>18</v>
      </c>
      <c r="E166" s="76"/>
      <c r="F166" s="211"/>
      <c r="G166" s="76"/>
      <c r="H166" s="137"/>
      <c r="I166" s="238"/>
      <c r="J166" s="137"/>
      <c r="K166" s="74"/>
      <c r="L166" s="137"/>
      <c r="M166" s="74"/>
      <c r="N166" s="396"/>
      <c r="O166" s="74"/>
      <c r="P166" s="396"/>
    </row>
    <row r="167" spans="1:16" ht="15.75">
      <c r="A167" s="572"/>
      <c r="B167" s="587"/>
      <c r="C167" s="59" t="s">
        <v>8</v>
      </c>
      <c r="D167" s="50" t="s">
        <v>19</v>
      </c>
      <c r="E167" s="20"/>
      <c r="F167" s="60"/>
      <c r="G167" s="99"/>
      <c r="H167" s="290"/>
      <c r="I167" s="99"/>
      <c r="J167" s="290"/>
      <c r="K167" s="99"/>
      <c r="L167" s="290"/>
      <c r="M167" s="99"/>
      <c r="N167" s="330"/>
      <c r="O167" s="326"/>
      <c r="P167" s="353"/>
    </row>
    <row r="168" spans="1:16" ht="15.75">
      <c r="A168" s="572"/>
      <c r="B168" s="587"/>
      <c r="C168" s="58" t="s">
        <v>10</v>
      </c>
      <c r="D168" s="49" t="s">
        <v>20</v>
      </c>
      <c r="E168" s="20"/>
      <c r="F168" s="39"/>
      <c r="G168" s="20"/>
      <c r="H168" s="39"/>
      <c r="I168" s="20"/>
      <c r="J168" s="39"/>
      <c r="K168" s="20"/>
      <c r="L168" s="39"/>
      <c r="M168" s="20"/>
      <c r="N168" s="331"/>
      <c r="O168" s="326"/>
      <c r="P168" s="353"/>
    </row>
    <row r="169" spans="1:16" ht="16.5" thickBot="1">
      <c r="A169" s="573"/>
      <c r="B169" s="592"/>
      <c r="C169" s="312" t="s">
        <v>12</v>
      </c>
      <c r="D169" s="62" t="s">
        <v>21</v>
      </c>
      <c r="E169" s="24"/>
      <c r="F169" s="45"/>
      <c r="G169" s="24"/>
      <c r="H169" s="45"/>
      <c r="I169" s="24"/>
      <c r="J169" s="45"/>
      <c r="K169" s="24"/>
      <c r="L169" s="45"/>
      <c r="M169" s="24"/>
      <c r="N169" s="339"/>
      <c r="O169" s="354"/>
      <c r="P169" s="355"/>
    </row>
    <row r="170" spans="1:16" ht="16.5" customHeight="1" thickBot="1">
      <c r="A170" s="33"/>
      <c r="B170" s="34"/>
      <c r="C170" s="35"/>
      <c r="D170" s="35"/>
      <c r="E170" s="19"/>
      <c r="F170" s="36"/>
      <c r="G170" s="19"/>
      <c r="H170" s="36"/>
      <c r="I170" s="19"/>
      <c r="J170" s="36"/>
      <c r="K170" s="19"/>
      <c r="L170" s="36"/>
      <c r="M170" s="19"/>
      <c r="N170" s="36"/>
      <c r="O170" s="56"/>
      <c r="P170" s="363"/>
    </row>
    <row r="171" spans="1:16" ht="42" customHeight="1">
      <c r="A171" s="576" t="s">
        <v>27</v>
      </c>
      <c r="B171" s="582">
        <f>+B118+7</f>
        <v>43395</v>
      </c>
      <c r="C171" s="48" t="s">
        <v>1</v>
      </c>
      <c r="D171" s="44" t="s">
        <v>15</v>
      </c>
      <c r="E171" s="74"/>
      <c r="F171" s="137"/>
      <c r="G171" s="99"/>
      <c r="H171" s="137"/>
      <c r="I171" s="99"/>
      <c r="J171" s="390"/>
      <c r="K171" s="99"/>
      <c r="L171" s="137"/>
      <c r="M171" s="74"/>
      <c r="N171" s="396"/>
      <c r="O171" s="351"/>
      <c r="P171" s="352"/>
    </row>
    <row r="172" spans="1:16" ht="42" customHeight="1">
      <c r="A172" s="577"/>
      <c r="B172" s="583"/>
      <c r="C172" s="38" t="s">
        <v>3</v>
      </c>
      <c r="D172" s="16" t="s">
        <v>16</v>
      </c>
      <c r="E172" s="74"/>
      <c r="F172" s="137"/>
      <c r="G172" s="99"/>
      <c r="H172" s="137"/>
      <c r="I172" s="99"/>
      <c r="J172" s="390"/>
      <c r="K172" s="99"/>
      <c r="L172" s="137"/>
      <c r="M172" s="74"/>
      <c r="N172" s="396"/>
      <c r="O172" s="326"/>
      <c r="P172" s="353"/>
    </row>
    <row r="173" spans="1:16" ht="16.5" customHeight="1">
      <c r="A173" s="577"/>
      <c r="B173" s="583"/>
      <c r="C173" s="38" t="s">
        <v>29</v>
      </c>
      <c r="D173" s="16" t="s">
        <v>17</v>
      </c>
      <c r="E173" s="20"/>
      <c r="F173" s="41"/>
      <c r="G173" s="20"/>
      <c r="H173" s="41"/>
      <c r="I173" s="20"/>
      <c r="J173" s="41"/>
      <c r="K173" s="20"/>
      <c r="L173" s="41"/>
      <c r="M173" s="20"/>
      <c r="N173" s="332"/>
      <c r="O173" s="326"/>
      <c r="P173" s="353"/>
    </row>
    <row r="174" spans="1:16" ht="47.25" customHeight="1">
      <c r="A174" s="577"/>
      <c r="B174" s="583"/>
      <c r="C174" s="38" t="s">
        <v>6</v>
      </c>
      <c r="D174" s="16" t="s">
        <v>18</v>
      </c>
      <c r="E174" s="74"/>
      <c r="F174" s="137"/>
      <c r="G174" s="74"/>
      <c r="H174" s="139"/>
      <c r="I174" s="320"/>
      <c r="J174" s="394"/>
      <c r="K174" s="74"/>
      <c r="L174" s="390"/>
      <c r="M174" s="74"/>
      <c r="N174" s="396"/>
      <c r="O174" s="74"/>
      <c r="P174" s="396"/>
    </row>
    <row r="175" spans="1:16" ht="44.25" customHeight="1">
      <c r="A175" s="577"/>
      <c r="B175" s="583"/>
      <c r="C175" s="38" t="s">
        <v>8</v>
      </c>
      <c r="D175" s="43" t="s">
        <v>19</v>
      </c>
      <c r="E175" s="74"/>
      <c r="F175" s="137"/>
      <c r="G175" s="74"/>
      <c r="H175" s="139"/>
      <c r="I175" s="320"/>
      <c r="J175" s="394"/>
      <c r="K175" s="74"/>
      <c r="L175" s="390"/>
      <c r="M175" s="74"/>
      <c r="N175" s="396"/>
      <c r="O175" s="74"/>
      <c r="P175" s="396"/>
    </row>
    <row r="176" spans="1:16" ht="25.5" customHeight="1">
      <c r="A176" s="577"/>
      <c r="B176" s="583"/>
      <c r="C176" s="38" t="s">
        <v>10</v>
      </c>
      <c r="D176" s="44" t="s">
        <v>20</v>
      </c>
      <c r="E176" s="6"/>
      <c r="F176" s="3"/>
      <c r="G176" s="6"/>
      <c r="H176" s="3"/>
      <c r="I176" s="6"/>
      <c r="J176" s="3"/>
      <c r="K176" s="6"/>
      <c r="L176" s="3"/>
      <c r="M176" s="74"/>
      <c r="N176" s="396"/>
      <c r="O176" s="74"/>
      <c r="P176" s="396"/>
    </row>
    <row r="177" spans="1:16" ht="16.5" customHeight="1" thickBot="1">
      <c r="A177" s="578"/>
      <c r="B177" s="585"/>
      <c r="C177" s="51" t="s">
        <v>12</v>
      </c>
      <c r="D177" s="52" t="s">
        <v>21</v>
      </c>
      <c r="E177" s="24"/>
      <c r="F177" s="45"/>
      <c r="G177" s="24"/>
      <c r="H177" s="45"/>
      <c r="I177" s="24"/>
      <c r="J177" s="45"/>
      <c r="K177" s="24"/>
      <c r="L177" s="45"/>
      <c r="M177" s="24"/>
      <c r="N177" s="339"/>
      <c r="O177" s="354"/>
      <c r="P177" s="355"/>
    </row>
    <row r="178" spans="1:16" ht="16.5" customHeight="1" thickBot="1">
      <c r="A178" s="53"/>
      <c r="B178" s="54"/>
      <c r="C178" s="35"/>
      <c r="D178" s="35"/>
      <c r="E178" s="19"/>
      <c r="F178" s="36"/>
      <c r="G178" s="19"/>
      <c r="H178" s="36"/>
      <c r="I178" s="19"/>
      <c r="J178" s="36"/>
      <c r="K178" s="19"/>
      <c r="L178" s="36"/>
      <c r="M178" s="19"/>
      <c r="N178" s="36"/>
      <c r="O178" s="56"/>
      <c r="P178" s="363"/>
    </row>
    <row r="179" spans="1:16" ht="30" customHeight="1">
      <c r="A179" s="576" t="s">
        <v>23</v>
      </c>
      <c r="B179" s="582">
        <f>+B171+1</f>
        <v>43396</v>
      </c>
      <c r="C179" s="48" t="s">
        <v>1</v>
      </c>
      <c r="D179" s="49" t="s">
        <v>15</v>
      </c>
      <c r="E179" s="20"/>
      <c r="F179" s="39"/>
      <c r="G179" s="20"/>
      <c r="H179" s="39"/>
      <c r="I179" s="99"/>
      <c r="J179" s="395"/>
      <c r="K179" s="210"/>
      <c r="L179" s="395"/>
      <c r="M179" s="74"/>
      <c r="N179" s="396"/>
      <c r="O179" s="210"/>
      <c r="P179" s="395"/>
    </row>
    <row r="180" spans="1:16" ht="33" customHeight="1" thickBot="1">
      <c r="A180" s="577"/>
      <c r="B180" s="583"/>
      <c r="C180" s="38" t="s">
        <v>3</v>
      </c>
      <c r="D180" s="17" t="s">
        <v>16</v>
      </c>
      <c r="E180" s="74"/>
      <c r="F180" s="137"/>
      <c r="G180" s="74"/>
      <c r="H180" s="137"/>
      <c r="I180" s="99"/>
      <c r="J180" s="390"/>
      <c r="K180" s="210"/>
      <c r="L180" s="395"/>
      <c r="M180" s="74"/>
      <c r="N180" s="396"/>
      <c r="O180" s="210"/>
      <c r="P180" s="395"/>
    </row>
    <row r="181" spans="1:16" ht="16.5" customHeight="1">
      <c r="A181" s="577"/>
      <c r="B181" s="583"/>
      <c r="C181" s="38" t="s">
        <v>29</v>
      </c>
      <c r="D181" s="16" t="s">
        <v>17</v>
      </c>
      <c r="E181" s="74"/>
      <c r="F181" s="89"/>
      <c r="G181" s="74"/>
      <c r="H181" s="89"/>
      <c r="I181" s="74"/>
      <c r="J181" s="89"/>
      <c r="K181" s="74"/>
      <c r="L181" s="89"/>
      <c r="M181" s="74"/>
      <c r="N181" s="335"/>
      <c r="O181" s="74"/>
      <c r="P181" s="89"/>
    </row>
    <row r="182" spans="1:16" ht="45" customHeight="1" thickBot="1">
      <c r="A182" s="577"/>
      <c r="B182" s="583"/>
      <c r="C182" s="38" t="s">
        <v>6</v>
      </c>
      <c r="D182" s="16" t="s">
        <v>18</v>
      </c>
      <c r="E182" s="99"/>
      <c r="F182" s="389"/>
      <c r="G182" s="99"/>
      <c r="H182" s="389"/>
      <c r="I182" s="320"/>
      <c r="J182" s="394"/>
      <c r="K182" s="210"/>
      <c r="L182" s="395"/>
      <c r="M182" s="74"/>
      <c r="N182" s="396"/>
      <c r="O182" s="210"/>
      <c r="P182" s="395"/>
    </row>
    <row r="183" spans="1:16" ht="44.25" customHeight="1">
      <c r="A183" s="577"/>
      <c r="B183" s="583"/>
      <c r="C183" s="38" t="s">
        <v>8</v>
      </c>
      <c r="D183" s="50" t="s">
        <v>19</v>
      </c>
      <c r="E183" s="99"/>
      <c r="F183" s="389"/>
      <c r="G183" s="99"/>
      <c r="H183" s="389"/>
      <c r="I183" s="320"/>
      <c r="J183" s="394"/>
      <c r="K183" s="74"/>
      <c r="L183" s="143"/>
      <c r="M183" s="74"/>
      <c r="N183" s="396"/>
      <c r="O183" s="320"/>
      <c r="P183" s="394"/>
    </row>
    <row r="184" spans="1:16" ht="48" customHeight="1">
      <c r="A184" s="577"/>
      <c r="B184" s="583"/>
      <c r="C184" s="38" t="s">
        <v>10</v>
      </c>
      <c r="D184" s="49" t="s">
        <v>20</v>
      </c>
      <c r="E184" s="20"/>
      <c r="F184" s="41"/>
      <c r="G184" s="99"/>
      <c r="H184" s="389"/>
      <c r="I184" s="99"/>
      <c r="J184" s="139"/>
      <c r="K184" s="99"/>
      <c r="L184" s="139"/>
      <c r="M184" s="74"/>
      <c r="N184" s="396"/>
      <c r="O184" s="320"/>
      <c r="P184" s="394"/>
    </row>
    <row r="185" spans="1:16" ht="23.25" customHeight="1" thickBot="1">
      <c r="A185" s="578"/>
      <c r="B185" s="585"/>
      <c r="C185" s="51" t="s">
        <v>12</v>
      </c>
      <c r="D185" s="52" t="s">
        <v>21</v>
      </c>
      <c r="E185" s="22"/>
      <c r="F185" s="42"/>
      <c r="G185" s="99"/>
      <c r="H185" s="389"/>
      <c r="I185" s="22"/>
      <c r="J185" s="42"/>
      <c r="K185" s="22"/>
      <c r="L185" s="42"/>
      <c r="M185" s="22"/>
      <c r="N185" s="340"/>
      <c r="O185" s="354"/>
      <c r="P185" s="355"/>
    </row>
    <row r="186" spans="1:16" ht="16.5" customHeight="1" thickBot="1">
      <c r="A186" s="53"/>
      <c r="B186" s="54"/>
      <c r="C186" s="35"/>
      <c r="D186" s="35"/>
      <c r="E186" s="19"/>
      <c r="F186" s="36"/>
      <c r="G186" s="19"/>
      <c r="H186" s="36"/>
      <c r="I186" s="19"/>
      <c r="J186" s="36"/>
      <c r="K186" s="19"/>
      <c r="L186" s="36"/>
      <c r="M186" s="19"/>
      <c r="N186" s="36"/>
      <c r="O186" s="56"/>
      <c r="P186" s="363"/>
    </row>
    <row r="187" spans="1:16" ht="28.5" customHeight="1">
      <c r="A187" s="576" t="s">
        <v>24</v>
      </c>
      <c r="B187" s="582">
        <f>+B179+1</f>
        <v>43397</v>
      </c>
      <c r="C187" s="48" t="s">
        <v>1</v>
      </c>
      <c r="D187" s="49" t="s">
        <v>15</v>
      </c>
      <c r="E187" s="23"/>
      <c r="F187" s="63"/>
      <c r="G187" s="23"/>
      <c r="H187" s="63"/>
      <c r="I187" s="23"/>
      <c r="J187" s="63"/>
      <c r="K187" s="23"/>
      <c r="L187" s="63"/>
      <c r="M187" s="74"/>
      <c r="N187" s="397"/>
      <c r="O187" s="320"/>
      <c r="P187" s="394"/>
    </row>
    <row r="188" spans="1:16" ht="31.5" customHeight="1">
      <c r="A188" s="577"/>
      <c r="B188" s="583"/>
      <c r="C188" s="38" t="s">
        <v>3</v>
      </c>
      <c r="D188" s="17" t="s">
        <v>16</v>
      </c>
      <c r="E188" s="20"/>
      <c r="F188" s="63"/>
      <c r="G188" s="20"/>
      <c r="H188" s="63"/>
      <c r="I188" s="20"/>
      <c r="J188" s="63"/>
      <c r="K188" s="20"/>
      <c r="L188" s="63"/>
      <c r="M188" s="74"/>
      <c r="N188" s="397"/>
      <c r="O188" s="320"/>
      <c r="P188" s="394"/>
    </row>
    <row r="189" spans="1:16" ht="16.5" customHeight="1">
      <c r="A189" s="577"/>
      <c r="B189" s="583"/>
      <c r="C189" s="38" t="s">
        <v>29</v>
      </c>
      <c r="D189" s="17" t="s">
        <v>17</v>
      </c>
      <c r="E189" s="20"/>
      <c r="F189" s="63"/>
      <c r="G189" s="20"/>
      <c r="H189" s="63"/>
      <c r="I189" s="20"/>
      <c r="J189" s="63"/>
      <c r="K189" s="20"/>
      <c r="L189" s="63"/>
      <c r="M189" s="20"/>
      <c r="N189" s="341"/>
      <c r="O189" s="326"/>
      <c r="P189" s="353"/>
    </row>
    <row r="190" spans="1:16" ht="48" customHeight="1">
      <c r="A190" s="577"/>
      <c r="B190" s="583"/>
      <c r="C190" s="38" t="s">
        <v>6</v>
      </c>
      <c r="D190" s="17" t="s">
        <v>18</v>
      </c>
      <c r="E190" s="20"/>
      <c r="F190" s="66"/>
      <c r="G190" s="74"/>
      <c r="H190" s="202"/>
      <c r="I190" s="74"/>
      <c r="J190" s="202"/>
      <c r="K190" s="74"/>
      <c r="L190" s="390"/>
      <c r="M190" s="74"/>
      <c r="N190" s="396"/>
      <c r="O190" s="320"/>
      <c r="P190" s="394"/>
    </row>
    <row r="191" spans="1:16" ht="48" customHeight="1">
      <c r="A191" s="577"/>
      <c r="B191" s="583"/>
      <c r="C191" s="38" t="s">
        <v>8</v>
      </c>
      <c r="D191" s="50" t="s">
        <v>19</v>
      </c>
      <c r="E191" s="20"/>
      <c r="F191" s="63"/>
      <c r="G191" s="99"/>
      <c r="H191" s="389"/>
      <c r="I191" s="320"/>
      <c r="J191" s="394"/>
      <c r="K191" s="74"/>
      <c r="L191" s="390"/>
      <c r="M191" s="74"/>
      <c r="N191" s="396"/>
      <c r="O191" s="320"/>
      <c r="P191" s="394"/>
    </row>
    <row r="192" spans="1:16" ht="48" customHeight="1">
      <c r="A192" s="577"/>
      <c r="B192" s="583"/>
      <c r="C192" s="38" t="s">
        <v>10</v>
      </c>
      <c r="D192" s="49" t="s">
        <v>20</v>
      </c>
      <c r="E192" s="20"/>
      <c r="F192" s="64"/>
      <c r="G192" s="74"/>
      <c r="H192" s="139"/>
      <c r="I192" s="320"/>
      <c r="J192" s="394"/>
      <c r="K192" s="74"/>
      <c r="L192" s="139"/>
      <c r="M192" s="74"/>
      <c r="N192" s="317"/>
      <c r="O192" s="320"/>
      <c r="P192" s="394"/>
    </row>
    <row r="193" spans="1:16" ht="43.5" customHeight="1" thickBot="1">
      <c r="A193" s="578"/>
      <c r="B193" s="585"/>
      <c r="C193" s="51" t="s">
        <v>12</v>
      </c>
      <c r="D193" s="55" t="s">
        <v>21</v>
      </c>
      <c r="E193" s="25"/>
      <c r="F193" s="65"/>
      <c r="G193" s="74"/>
      <c r="H193" s="139"/>
      <c r="I193" s="25"/>
      <c r="J193" s="65"/>
      <c r="K193" s="25"/>
      <c r="L193" s="65"/>
      <c r="M193" s="25"/>
      <c r="N193" s="343"/>
      <c r="O193" s="354"/>
      <c r="P193" s="355"/>
    </row>
    <row r="194" spans="1:16" ht="16.5" customHeight="1" thickBot="1">
      <c r="A194" s="53"/>
      <c r="B194" s="54"/>
      <c r="C194" s="35"/>
      <c r="D194" s="35"/>
      <c r="E194" s="19"/>
      <c r="F194" s="36"/>
      <c r="G194" s="19"/>
      <c r="H194" s="36"/>
      <c r="I194" s="19"/>
      <c r="J194" s="36"/>
      <c r="K194" s="19"/>
      <c r="L194" s="36"/>
      <c r="M194" s="19"/>
      <c r="N194" s="36"/>
      <c r="O194" s="56"/>
      <c r="P194" s="363"/>
    </row>
    <row r="195" spans="1:16" ht="43.5" customHeight="1">
      <c r="A195" s="576" t="s">
        <v>25</v>
      </c>
      <c r="B195" s="582">
        <f>+B187+1</f>
        <v>43398</v>
      </c>
      <c r="C195" s="48" t="s">
        <v>1</v>
      </c>
      <c r="D195" s="49" t="s">
        <v>15</v>
      </c>
      <c r="E195" s="74"/>
      <c r="F195" s="137"/>
      <c r="G195" s="99"/>
      <c r="H195" s="137"/>
      <c r="I195" s="99"/>
      <c r="J195" s="390"/>
      <c r="K195" s="210"/>
      <c r="L195" s="395"/>
      <c r="M195" s="99"/>
      <c r="N195" s="327"/>
      <c r="O195" s="210"/>
      <c r="P195" s="395"/>
    </row>
    <row r="196" spans="1:16" ht="33" customHeight="1">
      <c r="A196" s="577"/>
      <c r="B196" s="583"/>
      <c r="C196" s="38" t="s">
        <v>3</v>
      </c>
      <c r="D196" s="17" t="s">
        <v>16</v>
      </c>
      <c r="E196" s="74"/>
      <c r="F196" s="137"/>
      <c r="G196" s="99"/>
      <c r="H196" s="137"/>
      <c r="I196" s="99"/>
      <c r="J196" s="390"/>
      <c r="K196" s="210"/>
      <c r="L196" s="395"/>
      <c r="M196" s="99"/>
      <c r="N196" s="327"/>
      <c r="O196" s="210"/>
      <c r="P196" s="395"/>
    </row>
    <row r="197" spans="1:16" ht="16.5" customHeight="1">
      <c r="A197" s="577"/>
      <c r="B197" s="583"/>
      <c r="C197" s="38" t="s">
        <v>29</v>
      </c>
      <c r="D197" s="17" t="s">
        <v>17</v>
      </c>
      <c r="E197" s="21"/>
      <c r="F197" s="41"/>
      <c r="G197" s="21"/>
      <c r="H197" s="41"/>
      <c r="I197" s="21"/>
      <c r="J197" s="41"/>
      <c r="K197" s="21"/>
      <c r="L197" s="41"/>
      <c r="M197" s="21"/>
      <c r="N197" s="332"/>
      <c r="O197" s="326"/>
      <c r="P197" s="353"/>
    </row>
    <row r="198" spans="1:16" ht="48" customHeight="1">
      <c r="A198" s="577"/>
      <c r="B198" s="583"/>
      <c r="C198" s="38" t="s">
        <v>6</v>
      </c>
      <c r="D198" s="17" t="s">
        <v>18</v>
      </c>
      <c r="E198" s="99"/>
      <c r="F198" s="389"/>
      <c r="G198" s="74"/>
      <c r="H198" s="139"/>
      <c r="I198" s="320"/>
      <c r="J198" s="394"/>
      <c r="K198" s="74"/>
      <c r="L198" s="390"/>
      <c r="M198" s="74"/>
      <c r="N198" s="396"/>
      <c r="O198" s="320"/>
      <c r="P198" s="394"/>
    </row>
    <row r="199" spans="1:16" ht="51" customHeight="1">
      <c r="A199" s="577"/>
      <c r="B199" s="583"/>
      <c r="C199" s="38" t="s">
        <v>8</v>
      </c>
      <c r="D199" s="50" t="s">
        <v>19</v>
      </c>
      <c r="E199" s="99"/>
      <c r="F199" s="389"/>
      <c r="G199" s="74"/>
      <c r="H199" s="139"/>
      <c r="I199" s="320"/>
      <c r="J199" s="394"/>
      <c r="K199" s="74"/>
      <c r="L199" s="390"/>
      <c r="M199" s="74"/>
      <c r="N199" s="396"/>
      <c r="O199" s="320"/>
      <c r="P199" s="394"/>
    </row>
    <row r="200" spans="1:16" ht="45.75" customHeight="1">
      <c r="A200" s="577"/>
      <c r="B200" s="583"/>
      <c r="C200" s="38" t="s">
        <v>10</v>
      </c>
      <c r="D200" s="49" t="s">
        <v>20</v>
      </c>
      <c r="E200" s="20"/>
      <c r="F200" s="41"/>
      <c r="G200" s="99"/>
      <c r="H200" s="139"/>
      <c r="I200" s="99"/>
      <c r="J200" s="139"/>
      <c r="K200" s="99"/>
      <c r="L200" s="139"/>
      <c r="M200" s="74"/>
      <c r="N200" s="396"/>
      <c r="O200" s="320"/>
      <c r="P200" s="394"/>
    </row>
    <row r="201" spans="1:16" ht="16.5" customHeight="1" thickBot="1">
      <c r="A201" s="578"/>
      <c r="B201" s="585"/>
      <c r="C201" s="51" t="s">
        <v>12</v>
      </c>
      <c r="D201" s="55" t="s">
        <v>21</v>
      </c>
      <c r="E201" s="24"/>
      <c r="F201" s="45"/>
      <c r="G201" s="24"/>
      <c r="H201" s="45"/>
      <c r="I201" s="24"/>
      <c r="J201" s="45"/>
      <c r="K201" s="24"/>
      <c r="L201" s="45"/>
      <c r="M201" s="24"/>
      <c r="N201" s="339"/>
      <c r="O201" s="354"/>
      <c r="P201" s="355"/>
    </row>
    <row r="202" spans="1:16" s="56" customFormat="1" ht="16.5" customHeight="1" thickBot="1">
      <c r="A202" s="53"/>
      <c r="B202" s="54"/>
      <c r="C202" s="35"/>
      <c r="D202" s="35"/>
      <c r="E202" s="19"/>
      <c r="F202" s="36"/>
      <c r="G202" s="19"/>
      <c r="H202" s="36"/>
      <c r="I202" s="19"/>
      <c r="J202" s="36"/>
      <c r="K202" s="19"/>
      <c r="L202" s="36"/>
      <c r="M202" s="19"/>
      <c r="N202" s="36"/>
      <c r="P202" s="363"/>
    </row>
    <row r="203" spans="1:16" s="56" customFormat="1" ht="27" customHeight="1">
      <c r="A203" s="572" t="s">
        <v>26</v>
      </c>
      <c r="B203" s="582">
        <f>+B195+1</f>
        <v>43399</v>
      </c>
      <c r="C203" s="67" t="s">
        <v>1</v>
      </c>
      <c r="D203" s="49" t="s">
        <v>15</v>
      </c>
      <c r="E203" s="23"/>
      <c r="F203" s="37"/>
      <c r="G203" s="23"/>
      <c r="H203" s="37"/>
      <c r="I203" s="320"/>
      <c r="J203" s="394"/>
      <c r="K203" s="74"/>
      <c r="L203" s="390"/>
      <c r="M203" s="398"/>
      <c r="N203" s="396"/>
      <c r="O203" s="320"/>
      <c r="P203" s="394"/>
    </row>
    <row r="204" spans="1:16" s="56" customFormat="1" ht="25.5" customHeight="1">
      <c r="A204" s="572"/>
      <c r="B204" s="583"/>
      <c r="C204" s="58" t="s">
        <v>3</v>
      </c>
      <c r="D204" s="17" t="s">
        <v>16</v>
      </c>
      <c r="E204" s="6"/>
      <c r="F204" s="40"/>
      <c r="G204" s="6"/>
      <c r="H204" s="40"/>
      <c r="I204" s="320"/>
      <c r="J204" s="394"/>
      <c r="K204" s="74"/>
      <c r="L204" s="390"/>
      <c r="M204" s="398"/>
      <c r="N204" s="396"/>
      <c r="O204" s="320"/>
      <c r="P204" s="394"/>
    </row>
    <row r="205" spans="1:16" ht="16.5" customHeight="1" thickBot="1">
      <c r="A205" s="572"/>
      <c r="B205" s="583"/>
      <c r="C205" s="58" t="s">
        <v>29</v>
      </c>
      <c r="D205" s="17" t="s">
        <v>17</v>
      </c>
      <c r="E205" s="20"/>
      <c r="F205" s="41"/>
      <c r="G205" s="20"/>
      <c r="H205" s="41"/>
      <c r="I205" s="20"/>
      <c r="J205" s="41"/>
      <c r="K205" s="20"/>
      <c r="L205" s="41"/>
      <c r="M205" s="20"/>
      <c r="N205" s="332"/>
      <c r="O205" s="326"/>
      <c r="P205" s="353"/>
    </row>
    <row r="206" spans="1:16" ht="44.25" customHeight="1" thickBot="1">
      <c r="A206" s="572"/>
      <c r="B206" s="583"/>
      <c r="C206" s="58" t="s">
        <v>6</v>
      </c>
      <c r="D206" s="17" t="s">
        <v>18</v>
      </c>
      <c r="E206" s="99"/>
      <c r="F206" s="137"/>
      <c r="G206" s="99"/>
      <c r="H206" s="143"/>
      <c r="I206" s="320"/>
      <c r="J206" s="394"/>
      <c r="K206" s="74"/>
      <c r="L206" s="390"/>
      <c r="M206" s="99"/>
      <c r="N206" s="334"/>
      <c r="O206" s="320"/>
      <c r="P206" s="394"/>
    </row>
    <row r="207" spans="1:16" ht="45" customHeight="1">
      <c r="A207" s="572"/>
      <c r="B207" s="583"/>
      <c r="C207" s="59" t="s">
        <v>8</v>
      </c>
      <c r="D207" s="50" t="s">
        <v>19</v>
      </c>
      <c r="E207" s="99"/>
      <c r="F207" s="137"/>
      <c r="G207" s="99"/>
      <c r="H207" s="143"/>
      <c r="I207" s="320"/>
      <c r="J207" s="394"/>
      <c r="K207" s="99"/>
      <c r="L207" s="143"/>
      <c r="M207" s="99"/>
      <c r="N207" s="334"/>
      <c r="O207" s="320"/>
      <c r="P207" s="394"/>
    </row>
    <row r="208" spans="1:16" ht="41.25" customHeight="1">
      <c r="A208" s="572"/>
      <c r="B208" s="583"/>
      <c r="C208" s="38" t="s">
        <v>10</v>
      </c>
      <c r="D208" s="49" t="s">
        <v>20</v>
      </c>
      <c r="E208" s="20"/>
      <c r="F208" s="39"/>
      <c r="G208" s="74"/>
      <c r="H208" s="139"/>
      <c r="I208" s="74"/>
      <c r="J208" s="139"/>
      <c r="K208" s="74"/>
      <c r="L208" s="139"/>
      <c r="M208" s="74"/>
      <c r="N208" s="317"/>
      <c r="O208" s="326"/>
      <c r="P208" s="353"/>
    </row>
    <row r="209" spans="1:16" ht="16.5" customHeight="1" thickBot="1">
      <c r="A209" s="573"/>
      <c r="B209" s="584"/>
      <c r="C209" s="61" t="s">
        <v>12</v>
      </c>
      <c r="D209" s="62" t="s">
        <v>21</v>
      </c>
      <c r="E209" s="24"/>
      <c r="F209" s="45"/>
      <c r="G209" s="24"/>
      <c r="H209" s="45"/>
      <c r="I209" s="24"/>
      <c r="J209" s="45"/>
      <c r="K209" s="24"/>
      <c r="L209" s="45"/>
      <c r="M209" s="24"/>
      <c r="N209" s="339"/>
      <c r="O209" s="354"/>
      <c r="P209" s="355"/>
    </row>
    <row r="210" spans="1:16" ht="16.5" customHeight="1" thickBot="1">
      <c r="A210" s="33"/>
      <c r="B210" s="34"/>
      <c r="C210" s="35"/>
      <c r="D210" s="35"/>
      <c r="E210" s="19"/>
      <c r="F210" s="36"/>
      <c r="G210" s="19"/>
      <c r="H210" s="36"/>
      <c r="I210" s="19"/>
      <c r="J210" s="36"/>
      <c r="K210" s="19"/>
      <c r="L210" s="36"/>
      <c r="M210" s="19"/>
      <c r="N210" s="36"/>
      <c r="O210" s="56"/>
      <c r="P210" s="363"/>
    </row>
    <row r="211" spans="1:16" ht="42" customHeight="1" thickBot="1">
      <c r="A211" s="572" t="s">
        <v>28</v>
      </c>
      <c r="B211" s="582">
        <f>+B203+1</f>
        <v>43400</v>
      </c>
      <c r="C211" s="67" t="s">
        <v>1</v>
      </c>
      <c r="D211" s="49" t="s">
        <v>15</v>
      </c>
      <c r="E211" s="74"/>
      <c r="F211" s="214"/>
      <c r="G211" s="74"/>
      <c r="H211" s="204"/>
      <c r="I211" s="74"/>
      <c r="J211" s="204"/>
      <c r="K211" s="210"/>
      <c r="L211" s="395"/>
      <c r="M211" s="74"/>
      <c r="N211" s="346"/>
      <c r="O211" s="210"/>
      <c r="P211" s="395"/>
    </row>
    <row r="212" spans="1:16" ht="42.75" customHeight="1">
      <c r="A212" s="572"/>
      <c r="B212" s="583"/>
      <c r="C212" s="58" t="s">
        <v>3</v>
      </c>
      <c r="D212" s="17" t="s">
        <v>16</v>
      </c>
      <c r="E212" s="74"/>
      <c r="F212" s="214"/>
      <c r="G212" s="74"/>
      <c r="H212" s="205"/>
      <c r="I212" s="74"/>
      <c r="J212" s="205"/>
      <c r="K212" s="210"/>
      <c r="L212" s="395"/>
      <c r="M212" s="74"/>
      <c r="N212" s="347"/>
      <c r="O212" s="210"/>
      <c r="P212" s="395"/>
    </row>
    <row r="213" spans="1:16" ht="15.75">
      <c r="A213" s="572"/>
      <c r="B213" s="583"/>
      <c r="C213" s="58" t="s">
        <v>29</v>
      </c>
      <c r="D213" s="17" t="s">
        <v>17</v>
      </c>
      <c r="E213" s="20"/>
      <c r="F213" s="41"/>
      <c r="G213" s="20"/>
      <c r="H213" s="206"/>
      <c r="I213" s="20"/>
      <c r="J213" s="206"/>
      <c r="K213" s="20"/>
      <c r="L213" s="206"/>
      <c r="M213" s="20"/>
      <c r="N213" s="338"/>
      <c r="O213" s="20"/>
      <c r="P213" s="206"/>
    </row>
    <row r="214" spans="1:16" ht="42.75" customHeight="1">
      <c r="A214" s="572"/>
      <c r="B214" s="583"/>
      <c r="C214" s="58" t="s">
        <v>6</v>
      </c>
      <c r="D214" s="17" t="s">
        <v>18</v>
      </c>
      <c r="E214" s="20"/>
      <c r="F214" s="60"/>
      <c r="G214" s="74"/>
      <c r="H214" s="207"/>
      <c r="I214" s="74"/>
      <c r="J214" s="207"/>
      <c r="K214" s="210"/>
      <c r="L214" s="395"/>
      <c r="M214" s="74"/>
      <c r="N214" s="336"/>
      <c r="O214" s="210"/>
      <c r="P214" s="395"/>
    </row>
    <row r="215" spans="1:16" ht="15.75">
      <c r="A215" s="572"/>
      <c r="B215" s="583"/>
      <c r="C215" s="59" t="s">
        <v>8</v>
      </c>
      <c r="D215" s="50" t="s">
        <v>19</v>
      </c>
      <c r="E215" s="20"/>
      <c r="F215" s="60"/>
      <c r="G215" s="74"/>
      <c r="H215" s="207"/>
      <c r="I215" s="74"/>
      <c r="J215" s="207"/>
      <c r="K215" s="74"/>
      <c r="L215" s="207"/>
      <c r="M215" s="74"/>
      <c r="N215" s="336"/>
      <c r="O215" s="326"/>
      <c r="P215" s="353"/>
    </row>
    <row r="216" spans="1:16" ht="15.75">
      <c r="A216" s="572"/>
      <c r="B216" s="583"/>
      <c r="C216" s="38" t="s">
        <v>10</v>
      </c>
      <c r="D216" s="49" t="s">
        <v>20</v>
      </c>
      <c r="E216" s="20"/>
      <c r="F216" s="39"/>
      <c r="G216" s="20"/>
      <c r="H216" s="39"/>
      <c r="I216" s="20"/>
      <c r="J216" s="39"/>
      <c r="K216" s="20"/>
      <c r="L216" s="39"/>
      <c r="M216" s="20"/>
      <c r="N216" s="331"/>
      <c r="O216" s="326"/>
      <c r="P216" s="353"/>
    </row>
    <row r="217" spans="1:16" ht="16.5" thickBot="1">
      <c r="A217" s="573"/>
      <c r="B217" s="584"/>
      <c r="C217" s="61" t="s">
        <v>12</v>
      </c>
      <c r="D217" s="62" t="s">
        <v>21</v>
      </c>
      <c r="E217" s="24"/>
      <c r="F217" s="45"/>
      <c r="G217" s="24"/>
      <c r="H217" s="45"/>
      <c r="I217" s="24"/>
      <c r="J217" s="45"/>
      <c r="K217" s="24"/>
      <c r="L217" s="45"/>
      <c r="M217" s="24"/>
      <c r="N217" s="339"/>
      <c r="O217" s="354"/>
      <c r="P217" s="355"/>
    </row>
    <row r="218" spans="1:16" ht="16.5" customHeight="1" thickBot="1">
      <c r="A218" s="33"/>
      <c r="B218" s="34"/>
      <c r="C218" s="35"/>
      <c r="D218" s="35"/>
      <c r="E218" s="19"/>
      <c r="F218" s="36"/>
      <c r="G218" s="19"/>
      <c r="H218" s="36"/>
      <c r="I218" s="19"/>
      <c r="J218" s="36"/>
      <c r="K218" s="19"/>
      <c r="L218" s="36"/>
      <c r="M218" s="19"/>
      <c r="N218" s="36"/>
      <c r="O218" s="56"/>
      <c r="P218" s="363"/>
    </row>
    <row r="219" spans="1:16" ht="16.5" customHeight="1">
      <c r="A219" s="576"/>
      <c r="B219" s="582"/>
      <c r="C219" s="48"/>
      <c r="D219" s="44"/>
      <c r="E219" s="23"/>
      <c r="F219" s="37"/>
      <c r="G219" s="23"/>
      <c r="H219" s="37"/>
      <c r="I219" s="23"/>
      <c r="J219" s="37"/>
      <c r="K219" s="23"/>
      <c r="L219" s="37"/>
      <c r="M219" s="23"/>
      <c r="N219" s="344"/>
      <c r="O219" s="351"/>
      <c r="P219" s="352"/>
    </row>
    <row r="220" spans="1:16" ht="16.5" customHeight="1">
      <c r="A220" s="577"/>
      <c r="B220" s="583"/>
      <c r="C220" s="38"/>
      <c r="D220" s="16"/>
      <c r="E220" s="20"/>
      <c r="F220" s="3"/>
      <c r="G220" s="20"/>
      <c r="H220" s="3"/>
      <c r="I220" s="20"/>
      <c r="J220" s="3"/>
      <c r="K220" s="20"/>
      <c r="L220" s="3"/>
      <c r="M220" s="20"/>
      <c r="N220" s="337"/>
      <c r="O220" s="326"/>
      <c r="P220" s="353"/>
    </row>
    <row r="221" spans="1:16" ht="16.5" customHeight="1">
      <c r="A221" s="577"/>
      <c r="B221" s="583"/>
      <c r="C221" s="38"/>
      <c r="D221" s="16"/>
      <c r="E221" s="20"/>
      <c r="F221" s="41"/>
      <c r="G221" s="20"/>
      <c r="H221" s="41"/>
      <c r="I221" s="20"/>
      <c r="J221" s="41"/>
      <c r="K221" s="20"/>
      <c r="L221" s="41"/>
      <c r="M221" s="20"/>
      <c r="N221" s="332"/>
      <c r="O221" s="326"/>
      <c r="P221" s="353"/>
    </row>
    <row r="222" spans="1:16" ht="16.5" customHeight="1">
      <c r="A222" s="577"/>
      <c r="B222" s="583"/>
      <c r="C222" s="38"/>
      <c r="D222" s="16"/>
      <c r="E222" s="20"/>
      <c r="F222" s="41"/>
      <c r="G222" s="20"/>
      <c r="H222" s="41"/>
      <c r="I222" s="20"/>
      <c r="J222" s="41"/>
      <c r="K222" s="20"/>
      <c r="L222" s="41"/>
      <c r="M222" s="20"/>
      <c r="N222" s="332"/>
      <c r="O222" s="326"/>
      <c r="P222" s="353"/>
    </row>
    <row r="223" spans="1:16" ht="16.5" customHeight="1">
      <c r="A223" s="577"/>
      <c r="B223" s="583"/>
      <c r="C223" s="38"/>
      <c r="D223" s="43"/>
      <c r="E223" s="20"/>
      <c r="F223" s="5"/>
      <c r="G223" s="20"/>
      <c r="H223" s="5"/>
      <c r="I223" s="20"/>
      <c r="J223" s="5"/>
      <c r="K223" s="20"/>
      <c r="L223" s="5"/>
      <c r="M223" s="20"/>
      <c r="N223" s="348"/>
      <c r="O223" s="326"/>
      <c r="P223" s="353"/>
    </row>
    <row r="224" spans="1:16" ht="43.5" customHeight="1">
      <c r="A224" s="577"/>
      <c r="B224" s="583"/>
      <c r="C224" s="38"/>
      <c r="D224" s="44"/>
      <c r="E224" s="76"/>
      <c r="F224" s="3"/>
      <c r="G224" s="6"/>
      <c r="H224" s="3"/>
      <c r="I224" s="6"/>
      <c r="J224" s="3"/>
      <c r="K224" s="6"/>
      <c r="L224" s="3"/>
      <c r="M224" s="6"/>
      <c r="N224" s="337"/>
      <c r="O224" s="326"/>
      <c r="P224" s="353"/>
    </row>
    <row r="225" spans="1:16" ht="16.5" customHeight="1" thickBot="1">
      <c r="A225" s="578"/>
      <c r="B225" s="585"/>
      <c r="C225" s="51"/>
      <c r="D225" s="52"/>
      <c r="E225" s="24"/>
      <c r="F225" s="45"/>
      <c r="G225" s="24"/>
      <c r="H225" s="45"/>
      <c r="I225" s="24"/>
      <c r="J225" s="45"/>
      <c r="K225" s="24"/>
      <c r="L225" s="45"/>
      <c r="M225" s="24"/>
      <c r="N225" s="339"/>
      <c r="O225" s="354"/>
      <c r="P225" s="355"/>
    </row>
    <row r="226" spans="1:16" ht="16.5" customHeight="1" thickBot="1">
      <c r="A226" s="53"/>
      <c r="B226" s="54"/>
      <c r="C226" s="35"/>
      <c r="D226" s="35"/>
      <c r="E226" s="19"/>
      <c r="F226" s="36"/>
      <c r="G226" s="19"/>
      <c r="H226" s="36"/>
      <c r="I226" s="19"/>
      <c r="J226" s="36"/>
      <c r="K226" s="19"/>
      <c r="L226" s="36"/>
      <c r="M226" s="19"/>
      <c r="N226" s="36"/>
      <c r="O226" s="56"/>
      <c r="P226" s="363"/>
    </row>
    <row r="227" spans="1:16" ht="49.5" customHeight="1">
      <c r="A227" s="576"/>
      <c r="B227" s="582"/>
      <c r="C227" s="48"/>
      <c r="D227" s="49"/>
      <c r="E227" s="74"/>
      <c r="F227" s="205"/>
      <c r="G227" s="200"/>
      <c r="H227" s="205"/>
      <c r="I227" s="200"/>
      <c r="J227" s="205"/>
      <c r="K227" s="200"/>
      <c r="L227" s="205"/>
      <c r="M227" s="200"/>
      <c r="N227" s="347"/>
      <c r="O227" s="351"/>
      <c r="P227" s="352"/>
    </row>
    <row r="228" spans="1:16" ht="68.25" customHeight="1">
      <c r="A228" s="577"/>
      <c r="B228" s="583"/>
      <c r="C228" s="38"/>
      <c r="D228" s="17"/>
      <c r="E228" s="20"/>
      <c r="F228" s="41"/>
      <c r="G228" s="208"/>
      <c r="H228" s="206"/>
      <c r="I228" s="208"/>
      <c r="J228" s="206"/>
      <c r="K228" s="208"/>
      <c r="L228" s="206"/>
      <c r="M228" s="208"/>
      <c r="N228" s="338"/>
      <c r="O228" s="326"/>
      <c r="P228" s="353"/>
    </row>
    <row r="229" spans="1:16" ht="16.5" customHeight="1">
      <c r="A229" s="577"/>
      <c r="B229" s="583"/>
      <c r="C229" s="38"/>
      <c r="D229" s="16"/>
      <c r="E229" s="20"/>
      <c r="F229" s="41"/>
      <c r="G229" s="20"/>
      <c r="H229" s="41"/>
      <c r="I229" s="20"/>
      <c r="J229" s="41"/>
      <c r="K229" s="20"/>
      <c r="L229" s="41"/>
      <c r="M229" s="20"/>
      <c r="N229" s="332"/>
      <c r="O229" s="326"/>
      <c r="P229" s="353"/>
    </row>
    <row r="230" spans="1:16" ht="16.5" customHeight="1">
      <c r="A230" s="577"/>
      <c r="B230" s="583"/>
      <c r="C230" s="38"/>
      <c r="D230" s="16"/>
      <c r="E230" s="20"/>
      <c r="F230" s="41"/>
      <c r="G230" s="20"/>
      <c r="H230" s="41"/>
      <c r="I230" s="20"/>
      <c r="J230" s="41"/>
      <c r="K230" s="20"/>
      <c r="L230" s="41"/>
      <c r="M230" s="20"/>
      <c r="N230" s="332"/>
      <c r="O230" s="326"/>
      <c r="P230" s="353"/>
    </row>
    <row r="231" spans="1:16" ht="16.5" customHeight="1">
      <c r="A231" s="577"/>
      <c r="B231" s="583"/>
      <c r="C231" s="38"/>
      <c r="D231" s="50"/>
      <c r="E231" s="20"/>
      <c r="F231" s="39"/>
      <c r="G231" s="20"/>
      <c r="H231" s="39"/>
      <c r="I231" s="20"/>
      <c r="J231" s="39"/>
      <c r="K231" s="20"/>
      <c r="L231" s="39"/>
      <c r="M231" s="20"/>
      <c r="N231" s="331"/>
      <c r="O231" s="326"/>
      <c r="P231" s="353"/>
    </row>
    <row r="232" spans="1:16" ht="16.5" customHeight="1">
      <c r="A232" s="577"/>
      <c r="B232" s="583"/>
      <c r="C232" s="38"/>
      <c r="D232" s="49"/>
      <c r="E232" s="20"/>
      <c r="F232" s="41"/>
      <c r="G232" s="20"/>
      <c r="H232" s="41"/>
      <c r="I232" s="20"/>
      <c r="J232" s="41"/>
      <c r="K232" s="20"/>
      <c r="L232" s="41"/>
      <c r="M232" s="20"/>
      <c r="N232" s="332"/>
      <c r="O232" s="326"/>
      <c r="P232" s="353"/>
    </row>
    <row r="233" spans="1:16" ht="16.5" customHeight="1" thickBot="1">
      <c r="A233" s="578"/>
      <c r="B233" s="585"/>
      <c r="C233" s="51"/>
      <c r="D233" s="52"/>
      <c r="E233" s="22"/>
      <c r="F233" s="42"/>
      <c r="G233" s="22"/>
      <c r="H233" s="42"/>
      <c r="I233" s="22"/>
      <c r="J233" s="42"/>
      <c r="K233" s="22"/>
      <c r="L233" s="42"/>
      <c r="M233" s="22"/>
      <c r="N233" s="340"/>
      <c r="O233" s="354"/>
      <c r="P233" s="355"/>
    </row>
    <row r="234" spans="1:16" ht="16.5" customHeight="1" thickBot="1">
      <c r="A234" s="53"/>
      <c r="B234" s="54"/>
      <c r="C234" s="35"/>
      <c r="D234" s="35"/>
      <c r="E234" s="19"/>
      <c r="F234" s="36"/>
      <c r="G234" s="19"/>
      <c r="H234" s="36"/>
      <c r="I234" s="19"/>
      <c r="J234" s="36"/>
      <c r="K234" s="19"/>
      <c r="L234" s="36"/>
      <c r="M234" s="19"/>
      <c r="N234" s="36"/>
      <c r="O234" s="56"/>
      <c r="P234" s="363"/>
    </row>
    <row r="235" spans="1:16" ht="16.5" customHeight="1">
      <c r="A235" s="576"/>
      <c r="B235" s="582"/>
      <c r="C235" s="48"/>
      <c r="D235" s="49"/>
      <c r="E235" s="23"/>
      <c r="F235" s="63"/>
      <c r="G235" s="23"/>
      <c r="H235" s="63"/>
      <c r="I235" s="23"/>
      <c r="J235" s="63"/>
      <c r="K235" s="23"/>
      <c r="L235" s="63"/>
      <c r="M235" s="23"/>
      <c r="N235" s="341"/>
      <c r="O235" s="351"/>
      <c r="P235" s="352"/>
    </row>
    <row r="236" spans="1:16" ht="16.5" customHeight="1">
      <c r="A236" s="577"/>
      <c r="B236" s="583"/>
      <c r="C236" s="38"/>
      <c r="D236" s="17"/>
      <c r="E236" s="20"/>
      <c r="F236" s="63"/>
      <c r="G236" s="20"/>
      <c r="H236" s="63"/>
      <c r="I236" s="20"/>
      <c r="J236" s="63"/>
      <c r="K236" s="20"/>
      <c r="L236" s="63"/>
      <c r="M236" s="20"/>
      <c r="N236" s="341"/>
      <c r="O236" s="326"/>
      <c r="P236" s="353"/>
    </row>
    <row r="237" spans="1:16" ht="16.5" customHeight="1">
      <c r="A237" s="577"/>
      <c r="B237" s="583"/>
      <c r="C237" s="38"/>
      <c r="D237" s="17"/>
      <c r="E237" s="20"/>
      <c r="F237" s="63"/>
      <c r="G237" s="20"/>
      <c r="H237" s="63"/>
      <c r="I237" s="20"/>
      <c r="J237" s="63"/>
      <c r="K237" s="20"/>
      <c r="L237" s="63"/>
      <c r="M237" s="20"/>
      <c r="N237" s="341"/>
      <c r="O237" s="326"/>
      <c r="P237" s="353"/>
    </row>
    <row r="238" spans="1:16" ht="16.5" customHeight="1">
      <c r="A238" s="577"/>
      <c r="B238" s="583"/>
      <c r="C238" s="38"/>
      <c r="D238" s="17"/>
      <c r="E238" s="20"/>
      <c r="F238" s="66"/>
      <c r="G238" s="20"/>
      <c r="H238" s="66"/>
      <c r="I238" s="20"/>
      <c r="J238" s="66"/>
      <c r="K238" s="20"/>
      <c r="L238" s="66"/>
      <c r="M238" s="20"/>
      <c r="N238" s="349"/>
      <c r="O238" s="326"/>
      <c r="P238" s="353"/>
    </row>
    <row r="239" spans="1:16" ht="65.25" customHeight="1">
      <c r="A239" s="577"/>
      <c r="B239" s="583"/>
      <c r="C239" s="38"/>
      <c r="D239" s="50"/>
      <c r="E239" s="20"/>
      <c r="F239" s="63"/>
      <c r="G239" s="177"/>
      <c r="H239" s="203"/>
      <c r="I239" s="177"/>
      <c r="J239" s="203"/>
      <c r="K239" s="177"/>
      <c r="L239" s="203"/>
      <c r="M239" s="177"/>
      <c r="N239" s="342"/>
      <c r="O239" s="326"/>
      <c r="P239" s="353"/>
    </row>
    <row r="240" spans="1:16" ht="70.5" customHeight="1">
      <c r="A240" s="577"/>
      <c r="B240" s="583"/>
      <c r="C240" s="38"/>
      <c r="D240" s="49"/>
      <c r="E240" s="20"/>
      <c r="F240" s="64"/>
      <c r="G240" s="177"/>
      <c r="H240" s="203"/>
      <c r="I240" s="177"/>
      <c r="J240" s="203"/>
      <c r="K240" s="177"/>
      <c r="L240" s="203"/>
      <c r="M240" s="177"/>
      <c r="N240" s="342"/>
      <c r="O240" s="326"/>
      <c r="P240" s="353"/>
    </row>
    <row r="241" spans="1:16" ht="16.5" customHeight="1" thickBot="1">
      <c r="A241" s="578"/>
      <c r="B241" s="585"/>
      <c r="C241" s="51"/>
      <c r="D241" s="55"/>
      <c r="E241" s="25"/>
      <c r="F241" s="65"/>
      <c r="G241" s="25"/>
      <c r="H241" s="65"/>
      <c r="I241" s="25"/>
      <c r="J241" s="65"/>
      <c r="K241" s="25"/>
      <c r="L241" s="65"/>
      <c r="M241" s="25"/>
      <c r="N241" s="343"/>
      <c r="O241" s="354"/>
      <c r="P241" s="355"/>
    </row>
    <row r="242" spans="1:16" ht="16.5" customHeight="1" thickBot="1">
      <c r="A242" s="53"/>
      <c r="B242" s="54"/>
      <c r="C242" s="35"/>
      <c r="D242" s="35"/>
      <c r="E242" s="19"/>
      <c r="F242" s="36"/>
      <c r="G242" s="19"/>
      <c r="H242" s="36"/>
      <c r="I242" s="19"/>
      <c r="J242" s="36"/>
      <c r="K242" s="19"/>
      <c r="L242" s="36"/>
      <c r="M242" s="19"/>
      <c r="N242" s="36"/>
      <c r="O242" s="56"/>
      <c r="P242" s="363"/>
    </row>
    <row r="243" spans="1:16" ht="16.5" customHeight="1">
      <c r="A243" s="576"/>
      <c r="B243" s="582"/>
      <c r="C243" s="48"/>
      <c r="D243" s="49"/>
      <c r="E243" s="23"/>
      <c r="F243" s="63"/>
      <c r="G243" s="23"/>
      <c r="H243" s="63"/>
      <c r="I243" s="23"/>
      <c r="J243" s="63"/>
      <c r="K243" s="23"/>
      <c r="L243" s="63"/>
      <c r="M243" s="23"/>
      <c r="N243" s="341"/>
      <c r="O243" s="351"/>
      <c r="P243" s="352"/>
    </row>
    <row r="244" spans="1:16" ht="16.5" customHeight="1">
      <c r="A244" s="577"/>
      <c r="B244" s="583"/>
      <c r="C244" s="38"/>
      <c r="D244" s="17"/>
      <c r="E244" s="20"/>
      <c r="F244" s="63"/>
      <c r="G244" s="20"/>
      <c r="H244" s="63"/>
      <c r="I244" s="20"/>
      <c r="J244" s="63"/>
      <c r="K244" s="20"/>
      <c r="L244" s="63"/>
      <c r="M244" s="20"/>
      <c r="N244" s="341"/>
      <c r="O244" s="326"/>
      <c r="P244" s="353"/>
    </row>
    <row r="245" spans="1:16" ht="16.5" customHeight="1">
      <c r="A245" s="577"/>
      <c r="B245" s="583"/>
      <c r="C245" s="38"/>
      <c r="D245" s="17"/>
      <c r="E245" s="20"/>
      <c r="F245" s="63"/>
      <c r="G245" s="20"/>
      <c r="H245" s="63"/>
      <c r="I245" s="20"/>
      <c r="J245" s="63"/>
      <c r="K245" s="20"/>
      <c r="L245" s="63"/>
      <c r="M245" s="20"/>
      <c r="N245" s="341"/>
      <c r="O245" s="326"/>
      <c r="P245" s="353"/>
    </row>
    <row r="246" spans="1:16" ht="16.5" customHeight="1">
      <c r="A246" s="577"/>
      <c r="B246" s="583"/>
      <c r="C246" s="38"/>
      <c r="D246" s="17"/>
      <c r="E246" s="20"/>
      <c r="F246" s="66"/>
      <c r="G246" s="20"/>
      <c r="H246" s="66"/>
      <c r="I246" s="20"/>
      <c r="J246" s="66"/>
      <c r="K246" s="20"/>
      <c r="L246" s="66"/>
      <c r="M246" s="20"/>
      <c r="N246" s="349"/>
      <c r="O246" s="326"/>
      <c r="P246" s="353"/>
    </row>
    <row r="247" spans="1:16" ht="16.5" customHeight="1">
      <c r="A247" s="577"/>
      <c r="B247" s="583"/>
      <c r="C247" s="38"/>
      <c r="D247" s="50"/>
      <c r="E247" s="4"/>
      <c r="F247" s="3"/>
      <c r="G247" s="4"/>
      <c r="H247" s="3"/>
      <c r="I247" s="4"/>
      <c r="J247" s="3"/>
      <c r="K247" s="4"/>
      <c r="L247" s="3"/>
      <c r="M247" s="4"/>
      <c r="N247" s="337"/>
      <c r="O247" s="326"/>
      <c r="P247" s="353"/>
    </row>
    <row r="248" spans="1:16" ht="75.75" customHeight="1">
      <c r="A248" s="577"/>
      <c r="B248" s="583"/>
      <c r="C248" s="38"/>
      <c r="D248" s="49"/>
      <c r="E248" s="20"/>
      <c r="F248" s="41"/>
      <c r="G248" s="177"/>
      <c r="H248" s="206"/>
      <c r="I248" s="177"/>
      <c r="J248" s="206"/>
      <c r="K248" s="177"/>
      <c r="L248" s="206"/>
      <c r="M248" s="177"/>
      <c r="N248" s="338"/>
      <c r="O248" s="326"/>
      <c r="P248" s="353"/>
    </row>
    <row r="249" spans="1:16" ht="16.5" customHeight="1" thickBot="1">
      <c r="A249" s="578"/>
      <c r="B249" s="585"/>
      <c r="C249" s="51"/>
      <c r="D249" s="55"/>
      <c r="E249" s="24"/>
      <c r="F249" s="45"/>
      <c r="G249" s="24"/>
      <c r="H249" s="45"/>
      <c r="I249" s="24"/>
      <c r="J249" s="45"/>
      <c r="K249" s="24"/>
      <c r="L249" s="45"/>
      <c r="M249" s="24"/>
      <c r="N249" s="339"/>
      <c r="O249" s="354"/>
      <c r="P249" s="355"/>
    </row>
    <row r="250" spans="1:16" s="56" customFormat="1" ht="16.5" customHeight="1" thickBot="1">
      <c r="A250" s="53"/>
      <c r="B250" s="54"/>
      <c r="C250" s="35"/>
      <c r="D250" s="35"/>
      <c r="E250" s="19"/>
      <c r="F250" s="36"/>
      <c r="G250" s="19"/>
      <c r="H250" s="36"/>
      <c r="I250" s="19"/>
      <c r="J250" s="36"/>
      <c r="K250" s="19"/>
      <c r="L250" s="36"/>
      <c r="M250" s="19"/>
      <c r="N250" s="36"/>
      <c r="P250" s="363"/>
    </row>
    <row r="251" spans="1:16" s="56" customFormat="1" ht="59.25" customHeight="1">
      <c r="A251" s="572"/>
      <c r="B251" s="582"/>
      <c r="C251" s="67"/>
      <c r="D251" s="49"/>
      <c r="E251" s="74"/>
      <c r="F251" s="204"/>
      <c r="G251" s="212"/>
      <c r="H251" s="204"/>
      <c r="I251" s="212"/>
      <c r="J251" s="204"/>
      <c r="K251" s="212"/>
      <c r="L251" s="204"/>
      <c r="M251" s="212"/>
      <c r="N251" s="346"/>
      <c r="O251" s="351"/>
      <c r="P251" s="352"/>
    </row>
    <row r="252" spans="1:16" s="56" customFormat="1" ht="16.5" customHeight="1">
      <c r="A252" s="572"/>
      <c r="B252" s="583"/>
      <c r="C252" s="58"/>
      <c r="D252" s="17"/>
      <c r="E252" s="6"/>
      <c r="F252" s="40"/>
      <c r="G252" s="6"/>
      <c r="H252" s="40"/>
      <c r="I252" s="6"/>
      <c r="J252" s="40"/>
      <c r="K252" s="6"/>
      <c r="L252" s="40"/>
      <c r="M252" s="6"/>
      <c r="N252" s="345"/>
      <c r="O252" s="326"/>
      <c r="P252" s="353"/>
    </row>
    <row r="253" spans="1:16" ht="16.5" customHeight="1">
      <c r="A253" s="572"/>
      <c r="B253" s="583"/>
      <c r="C253" s="58"/>
      <c r="D253" s="17"/>
      <c r="E253" s="20"/>
      <c r="F253" s="41"/>
      <c r="G253" s="20"/>
      <c r="H253" s="41"/>
      <c r="I253" s="20"/>
      <c r="J253" s="41"/>
      <c r="K253" s="20"/>
      <c r="L253" s="41"/>
      <c r="M253" s="20"/>
      <c r="N253" s="332"/>
      <c r="O253" s="326"/>
      <c r="P253" s="353"/>
    </row>
    <row r="254" spans="1:16" ht="16.5" customHeight="1">
      <c r="A254" s="572"/>
      <c r="B254" s="583"/>
      <c r="C254" s="58"/>
      <c r="D254" s="17"/>
      <c r="E254" s="20"/>
      <c r="F254" s="60"/>
      <c r="G254" s="20"/>
      <c r="H254" s="60"/>
      <c r="I254" s="20"/>
      <c r="J254" s="60"/>
      <c r="K254" s="20"/>
      <c r="L254" s="60"/>
      <c r="M254" s="20"/>
      <c r="N254" s="350"/>
      <c r="O254" s="326"/>
      <c r="P254" s="353"/>
    </row>
    <row r="255" spans="1:16" ht="16.5" customHeight="1">
      <c r="A255" s="572"/>
      <c r="B255" s="583"/>
      <c r="C255" s="59"/>
      <c r="D255" s="50"/>
      <c r="E255" s="20"/>
      <c r="F255" s="60"/>
      <c r="G255" s="20"/>
      <c r="H255" s="60"/>
      <c r="I255" s="20"/>
      <c r="J255" s="60"/>
      <c r="K255" s="20"/>
      <c r="L255" s="60"/>
      <c r="M255" s="20"/>
      <c r="N255" s="350"/>
      <c r="O255" s="326"/>
      <c r="P255" s="353"/>
    </row>
    <row r="256" spans="1:16" ht="16.5" customHeight="1">
      <c r="A256" s="572"/>
      <c r="B256" s="583"/>
      <c r="C256" s="38"/>
      <c r="D256" s="49"/>
      <c r="E256" s="20"/>
      <c r="F256" s="39"/>
      <c r="G256" s="20"/>
      <c r="H256" s="39"/>
      <c r="I256" s="20"/>
      <c r="J256" s="39"/>
      <c r="K256" s="20"/>
      <c r="L256" s="39"/>
      <c r="M256" s="20"/>
      <c r="N256" s="331"/>
      <c r="O256" s="326"/>
      <c r="P256" s="353"/>
    </row>
    <row r="257" spans="1:16" ht="15" thickBot="1">
      <c r="A257" s="573"/>
      <c r="B257" s="584"/>
      <c r="C257" s="61"/>
      <c r="D257" s="62"/>
      <c r="E257" s="24"/>
      <c r="F257" s="45"/>
      <c r="G257" s="24"/>
      <c r="H257" s="45"/>
      <c r="I257" s="24"/>
      <c r="J257" s="45"/>
      <c r="K257" s="24"/>
      <c r="L257" s="45"/>
      <c r="M257" s="24"/>
      <c r="N257" s="339"/>
      <c r="O257" s="354"/>
      <c r="P257" s="355"/>
    </row>
    <row r="258" spans="1:16" ht="15.75" thickBot="1">
      <c r="A258" s="53"/>
      <c r="B258" s="54"/>
      <c r="C258" s="35"/>
      <c r="D258" s="35"/>
      <c r="E258" s="19"/>
      <c r="F258" s="100"/>
      <c r="G258" s="19"/>
      <c r="H258" s="100"/>
      <c r="I258" s="19"/>
      <c r="J258" s="100"/>
      <c r="K258" s="19"/>
      <c r="L258" s="100"/>
      <c r="M258" s="19"/>
      <c r="N258" s="100"/>
      <c r="O258" s="56"/>
      <c r="P258" s="363"/>
    </row>
    <row r="259" spans="1:16" ht="14.25">
      <c r="A259" s="572"/>
      <c r="B259" s="582"/>
      <c r="C259" s="67"/>
      <c r="D259" s="49"/>
      <c r="E259" s="23"/>
      <c r="F259" s="37"/>
      <c r="G259" s="23"/>
      <c r="H259" s="37"/>
      <c r="I259" s="23"/>
      <c r="J259" s="37"/>
      <c r="K259" s="23"/>
      <c r="L259" s="37"/>
      <c r="M259" s="23"/>
      <c r="N259" s="344"/>
      <c r="O259" s="351"/>
      <c r="P259" s="352"/>
    </row>
    <row r="260" spans="1:16" ht="12.75">
      <c r="A260" s="572"/>
      <c r="B260" s="583"/>
      <c r="C260" s="58"/>
      <c r="D260" s="17"/>
      <c r="E260" s="6"/>
      <c r="F260" s="40"/>
      <c r="G260" s="6"/>
      <c r="H260" s="40"/>
      <c r="I260" s="6"/>
      <c r="J260" s="40"/>
      <c r="K260" s="6"/>
      <c r="L260" s="40"/>
      <c r="M260" s="6"/>
      <c r="N260" s="345"/>
      <c r="O260" s="326"/>
      <c r="P260" s="353"/>
    </row>
    <row r="261" spans="1:16" ht="14.25">
      <c r="A261" s="572"/>
      <c r="B261" s="583"/>
      <c r="C261" s="58"/>
      <c r="D261" s="17"/>
      <c r="E261" s="20"/>
      <c r="F261" s="41"/>
      <c r="G261" s="20"/>
      <c r="H261" s="41"/>
      <c r="I261" s="20"/>
      <c r="J261" s="41"/>
      <c r="K261" s="20"/>
      <c r="L261" s="41"/>
      <c r="M261" s="20"/>
      <c r="N261" s="332"/>
      <c r="O261" s="326"/>
      <c r="P261" s="353"/>
    </row>
    <row r="262" spans="1:16" ht="14.25">
      <c r="A262" s="572"/>
      <c r="B262" s="583"/>
      <c r="C262" s="58"/>
      <c r="D262" s="17"/>
      <c r="E262" s="20"/>
      <c r="F262" s="60"/>
      <c r="G262" s="20"/>
      <c r="H262" s="60"/>
      <c r="I262" s="20"/>
      <c r="J262" s="60"/>
      <c r="K262" s="20"/>
      <c r="L262" s="60"/>
      <c r="M262" s="20"/>
      <c r="N262" s="350"/>
      <c r="O262" s="326"/>
      <c r="P262" s="353"/>
    </row>
    <row r="263" spans="1:16" ht="14.25">
      <c r="A263" s="572"/>
      <c r="B263" s="583"/>
      <c r="C263" s="59"/>
      <c r="D263" s="50"/>
      <c r="E263" s="20"/>
      <c r="F263" s="60"/>
      <c r="G263" s="20"/>
      <c r="H263" s="60"/>
      <c r="I263" s="20"/>
      <c r="J263" s="60"/>
      <c r="K263" s="20"/>
      <c r="L263" s="60"/>
      <c r="M263" s="20"/>
      <c r="N263" s="350"/>
      <c r="O263" s="326"/>
      <c r="P263" s="353"/>
    </row>
    <row r="264" spans="1:16" ht="14.25">
      <c r="A264" s="572"/>
      <c r="B264" s="583"/>
      <c r="C264" s="38"/>
      <c r="D264" s="49"/>
      <c r="E264" s="208"/>
      <c r="F264" s="205"/>
      <c r="G264" s="20"/>
      <c r="H264" s="39"/>
      <c r="I264" s="20"/>
      <c r="J264" s="39"/>
      <c r="K264" s="20"/>
      <c r="L264" s="39"/>
      <c r="M264" s="20"/>
      <c r="N264" s="331"/>
      <c r="O264" s="326"/>
      <c r="P264" s="353"/>
    </row>
    <row r="265" spans="1:16" ht="15" thickBot="1">
      <c r="A265" s="573"/>
      <c r="B265" s="584"/>
      <c r="C265" s="61"/>
      <c r="D265" s="62"/>
      <c r="E265" s="24"/>
      <c r="F265" s="45"/>
      <c r="G265" s="24"/>
      <c r="H265" s="45"/>
      <c r="I265" s="24"/>
      <c r="J265" s="45"/>
      <c r="K265" s="24"/>
      <c r="L265" s="45"/>
      <c r="M265" s="24"/>
      <c r="N265" s="339"/>
      <c r="O265" s="354"/>
      <c r="P265" s="355"/>
    </row>
    <row r="266" spans="15:16" ht="13.5" thickBot="1">
      <c r="O266" s="56"/>
      <c r="P266" s="363"/>
    </row>
    <row r="267" spans="1:16" ht="14.25">
      <c r="A267" s="572"/>
      <c r="B267" s="582"/>
      <c r="C267" s="67"/>
      <c r="D267" s="49"/>
      <c r="E267" s="23"/>
      <c r="F267" s="37"/>
      <c r="G267" s="23"/>
      <c r="H267" s="37"/>
      <c r="I267" s="23"/>
      <c r="J267" s="37"/>
      <c r="K267" s="23"/>
      <c r="L267" s="37"/>
      <c r="M267" s="23"/>
      <c r="N267" s="344"/>
      <c r="O267" s="351"/>
      <c r="P267" s="352"/>
    </row>
    <row r="268" spans="1:16" ht="12.75">
      <c r="A268" s="572"/>
      <c r="B268" s="583"/>
      <c r="C268" s="58"/>
      <c r="D268" s="17"/>
      <c r="E268" s="6"/>
      <c r="F268" s="40"/>
      <c r="G268" s="6"/>
      <c r="H268" s="40"/>
      <c r="I268" s="6"/>
      <c r="J268" s="40"/>
      <c r="K268" s="6"/>
      <c r="L268" s="40"/>
      <c r="M268" s="6"/>
      <c r="N268" s="345"/>
      <c r="O268" s="326"/>
      <c r="P268" s="353"/>
    </row>
    <row r="269" spans="1:16" ht="14.25">
      <c r="A269" s="572"/>
      <c r="B269" s="583"/>
      <c r="C269" s="58"/>
      <c r="D269" s="17"/>
      <c r="E269" s="20"/>
      <c r="F269" s="41"/>
      <c r="G269" s="20"/>
      <c r="H269" s="41"/>
      <c r="I269" s="20"/>
      <c r="J269" s="41"/>
      <c r="K269" s="20"/>
      <c r="L269" s="41"/>
      <c r="M269" s="20"/>
      <c r="N269" s="332"/>
      <c r="O269" s="326"/>
      <c r="P269" s="353"/>
    </row>
    <row r="270" spans="1:16" ht="14.25">
      <c r="A270" s="572"/>
      <c r="B270" s="583"/>
      <c r="C270" s="58"/>
      <c r="D270" s="17"/>
      <c r="E270" s="20"/>
      <c r="F270" s="60"/>
      <c r="G270" s="20"/>
      <c r="H270" s="60"/>
      <c r="I270" s="20"/>
      <c r="J270" s="60"/>
      <c r="K270" s="20"/>
      <c r="L270" s="60"/>
      <c r="M270" s="20"/>
      <c r="N270" s="350"/>
      <c r="O270" s="326"/>
      <c r="P270" s="353"/>
    </row>
    <row r="271" spans="1:16" ht="14.25">
      <c r="A271" s="572"/>
      <c r="B271" s="583"/>
      <c r="C271" s="59"/>
      <c r="D271" s="50"/>
      <c r="E271" s="20"/>
      <c r="F271" s="60"/>
      <c r="G271" s="20"/>
      <c r="H271" s="60"/>
      <c r="I271" s="20"/>
      <c r="J271" s="60"/>
      <c r="K271" s="20"/>
      <c r="L271" s="60"/>
      <c r="M271" s="20"/>
      <c r="N271" s="350"/>
      <c r="O271" s="326"/>
      <c r="P271" s="353"/>
    </row>
    <row r="272" spans="1:16" ht="14.25">
      <c r="A272" s="572"/>
      <c r="B272" s="583"/>
      <c r="C272" s="38"/>
      <c r="D272" s="49"/>
      <c r="E272" s="210"/>
      <c r="F272" s="205"/>
      <c r="G272" s="20"/>
      <c r="H272" s="39"/>
      <c r="I272" s="20"/>
      <c r="J272" s="39"/>
      <c r="K272" s="20"/>
      <c r="L272" s="39"/>
      <c r="M272" s="20"/>
      <c r="N272" s="331"/>
      <c r="O272" s="326"/>
      <c r="P272" s="353"/>
    </row>
    <row r="273" spans="1:16" ht="15" thickBot="1">
      <c r="A273" s="573"/>
      <c r="B273" s="584"/>
      <c r="C273" s="61"/>
      <c r="D273" s="62"/>
      <c r="E273" s="24"/>
      <c r="F273" s="45"/>
      <c r="G273" s="24"/>
      <c r="H273" s="45"/>
      <c r="I273" s="24"/>
      <c r="J273" s="45"/>
      <c r="K273" s="24"/>
      <c r="L273" s="45"/>
      <c r="M273" s="24"/>
      <c r="N273" s="339"/>
      <c r="O273" s="354"/>
      <c r="P273" s="355"/>
    </row>
    <row r="274" spans="15:16" ht="13.5" thickBot="1">
      <c r="O274" s="56"/>
      <c r="P274" s="363"/>
    </row>
    <row r="275" spans="1:16" ht="14.25">
      <c r="A275" s="572"/>
      <c r="B275" s="582"/>
      <c r="C275" s="67"/>
      <c r="D275" s="49"/>
      <c r="E275" s="212"/>
      <c r="F275" s="37"/>
      <c r="G275" s="212"/>
      <c r="H275" s="204"/>
      <c r="I275" s="212"/>
      <c r="J275" s="204"/>
      <c r="K275" s="212"/>
      <c r="L275" s="204"/>
      <c r="M275" s="212"/>
      <c r="N275" s="346"/>
      <c r="O275" s="351"/>
      <c r="P275" s="352"/>
    </row>
    <row r="276" spans="1:16" ht="12.75">
      <c r="A276" s="572"/>
      <c r="B276" s="583"/>
      <c r="C276" s="58"/>
      <c r="D276" s="17"/>
      <c r="E276" s="6"/>
      <c r="F276" s="40"/>
      <c r="G276" s="6"/>
      <c r="H276" s="40"/>
      <c r="I276" s="6"/>
      <c r="J276" s="40"/>
      <c r="K276" s="6"/>
      <c r="L276" s="40"/>
      <c r="M276" s="6"/>
      <c r="N276" s="345"/>
      <c r="O276" s="326"/>
      <c r="P276" s="353"/>
    </row>
    <row r="277" spans="1:16" ht="14.25">
      <c r="A277" s="572"/>
      <c r="B277" s="583"/>
      <c r="C277" s="58"/>
      <c r="D277" s="17"/>
      <c r="E277" s="20"/>
      <c r="F277" s="41"/>
      <c r="G277" s="20"/>
      <c r="H277" s="41"/>
      <c r="I277" s="20"/>
      <c r="J277" s="41"/>
      <c r="K277" s="20"/>
      <c r="L277" s="41"/>
      <c r="M277" s="20"/>
      <c r="N277" s="332"/>
      <c r="O277" s="326"/>
      <c r="P277" s="353"/>
    </row>
    <row r="278" spans="1:16" ht="14.25">
      <c r="A278" s="572"/>
      <c r="B278" s="583"/>
      <c r="C278" s="58"/>
      <c r="D278" s="17"/>
      <c r="E278" s="20"/>
      <c r="F278" s="60"/>
      <c r="G278" s="20"/>
      <c r="H278" s="60"/>
      <c r="I278" s="20"/>
      <c r="J278" s="60"/>
      <c r="K278" s="20"/>
      <c r="L278" s="60"/>
      <c r="M278" s="20"/>
      <c r="N278" s="350"/>
      <c r="O278" s="326"/>
      <c r="P278" s="353"/>
    </row>
    <row r="279" spans="1:16" ht="14.25">
      <c r="A279" s="572"/>
      <c r="B279" s="583"/>
      <c r="C279" s="59"/>
      <c r="D279" s="50"/>
      <c r="E279" s="20"/>
      <c r="F279" s="60"/>
      <c r="G279" s="20"/>
      <c r="H279" s="60"/>
      <c r="I279" s="20"/>
      <c r="J279" s="60"/>
      <c r="K279" s="20"/>
      <c r="L279" s="60"/>
      <c r="M279" s="20"/>
      <c r="N279" s="350"/>
      <c r="O279" s="326"/>
      <c r="P279" s="353"/>
    </row>
    <row r="280" spans="1:16" ht="14.25">
      <c r="A280" s="572"/>
      <c r="B280" s="583"/>
      <c r="C280" s="38"/>
      <c r="D280" s="49"/>
      <c r="E280" s="210"/>
      <c r="F280" s="205"/>
      <c r="G280" s="20"/>
      <c r="H280" s="39"/>
      <c r="I280" s="20"/>
      <c r="J280" s="39"/>
      <c r="K280" s="20"/>
      <c r="L280" s="39"/>
      <c r="M280" s="20"/>
      <c r="N280" s="331"/>
      <c r="O280" s="326"/>
      <c r="P280" s="353"/>
    </row>
    <row r="281" spans="1:16" ht="15" thickBot="1">
      <c r="A281" s="573"/>
      <c r="B281" s="584"/>
      <c r="C281" s="61"/>
      <c r="D281" s="62"/>
      <c r="E281" s="24"/>
      <c r="F281" s="45"/>
      <c r="G281" s="24"/>
      <c r="H281" s="45"/>
      <c r="I281" s="24"/>
      <c r="J281" s="45"/>
      <c r="K281" s="24"/>
      <c r="L281" s="45"/>
      <c r="M281" s="24"/>
      <c r="N281" s="339"/>
      <c r="O281" s="354"/>
      <c r="P281" s="355"/>
    </row>
  </sheetData>
  <sheetProtection/>
  <mergeCells count="75">
    <mergeCell ref="O9:P9"/>
    <mergeCell ref="K9:L9"/>
    <mergeCell ref="M9:N9"/>
    <mergeCell ref="B10:B17"/>
    <mergeCell ref="A10:A17"/>
    <mergeCell ref="I9:J9"/>
    <mergeCell ref="G9:H9"/>
    <mergeCell ref="B259:B265"/>
    <mergeCell ref="B179:B185"/>
    <mergeCell ref="B187:B193"/>
    <mergeCell ref="A227:A233"/>
    <mergeCell ref="A259:A265"/>
    <mergeCell ref="A145:A151"/>
    <mergeCell ref="B154:B160"/>
    <mergeCell ref="A195:A201"/>
    <mergeCell ref="A211:A217"/>
    <mergeCell ref="A251:A257"/>
    <mergeCell ref="B163:B169"/>
    <mergeCell ref="B219:B225"/>
    <mergeCell ref="A219:A225"/>
    <mergeCell ref="A179:A185"/>
    <mergeCell ref="A235:A241"/>
    <mergeCell ref="B235:B241"/>
    <mergeCell ref="A203:A209"/>
    <mergeCell ref="B203:B209"/>
    <mergeCell ref="A243:A249"/>
    <mergeCell ref="A73:A79"/>
    <mergeCell ref="A82:A88"/>
    <mergeCell ref="B82:B88"/>
    <mergeCell ref="B55:B61"/>
    <mergeCell ref="B64:B70"/>
    <mergeCell ref="B145:B151"/>
    <mergeCell ref="A136:A142"/>
    <mergeCell ref="B91:B97"/>
    <mergeCell ref="B136:B142"/>
    <mergeCell ref="B127:B133"/>
    <mergeCell ref="A109:A115"/>
    <mergeCell ref="A275:A281"/>
    <mergeCell ref="B275:B281"/>
    <mergeCell ref="B227:B233"/>
    <mergeCell ref="B171:B177"/>
    <mergeCell ref="A171:A177"/>
    <mergeCell ref="A187:A193"/>
    <mergeCell ref="B195:B201"/>
    <mergeCell ref="B251:B257"/>
    <mergeCell ref="B46:B52"/>
    <mergeCell ref="A154:A160"/>
    <mergeCell ref="A267:A273"/>
    <mergeCell ref="B267:B273"/>
    <mergeCell ref="B243:B249"/>
    <mergeCell ref="B211:B217"/>
    <mergeCell ref="B73:B79"/>
    <mergeCell ref="B118:B124"/>
    <mergeCell ref="A127:A133"/>
    <mergeCell ref="A100:A106"/>
    <mergeCell ref="B28:B34"/>
    <mergeCell ref="A37:A43"/>
    <mergeCell ref="A163:A169"/>
    <mergeCell ref="B109:B115"/>
    <mergeCell ref="A118:A124"/>
    <mergeCell ref="A19:A25"/>
    <mergeCell ref="A55:A61"/>
    <mergeCell ref="A46:A52"/>
    <mergeCell ref="B37:B43"/>
    <mergeCell ref="A28:A34"/>
    <mergeCell ref="B100:B106"/>
    <mergeCell ref="A64:A70"/>
    <mergeCell ref="A91:A97"/>
    <mergeCell ref="A3:H3"/>
    <mergeCell ref="A5:H5"/>
    <mergeCell ref="A7:H7"/>
    <mergeCell ref="A8:H8"/>
    <mergeCell ref="E9:F9"/>
    <mergeCell ref="B19:B25"/>
    <mergeCell ref="A4:D4"/>
  </mergeCells>
  <printOptions/>
  <pageMargins left="0.1968503937007874" right="0" top="0.5905511811023623" bottom="0.1968503937007874" header="0" footer="0"/>
  <pageSetup fitToWidth="0" horizontalDpi="600" verticalDpi="600" orientation="landscape" paperSize="9" scale="55" r:id="rId2"/>
  <rowBreaks count="2" manualBreakCount="2">
    <brk id="110" max="15" man="1"/>
    <brk id="14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W82"/>
  <sheetViews>
    <sheetView showZeros="0" view="pageBreakPreview" zoomScale="70" zoomScaleNormal="60" zoomScaleSheetLayoutView="70" workbookViewId="0" topLeftCell="A67">
      <selection activeCell="H57" sqref="H57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2.28125" style="14" customWidth="1"/>
    <col min="5" max="5" width="30.7109375" style="1" customWidth="1"/>
    <col min="6" max="6" width="11.8515625" style="14" customWidth="1"/>
    <col min="7" max="7" width="30.7109375" style="1" customWidth="1"/>
    <col min="8" max="8" width="11.8515625" style="14" customWidth="1"/>
    <col min="9" max="9" width="34.00390625" style="1" customWidth="1"/>
    <col min="10" max="10" width="11.00390625" style="14" customWidth="1"/>
    <col min="11" max="11" width="30.7109375" style="1" customWidth="1"/>
    <col min="12" max="12" width="12.28125" style="1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15" customFormat="1" ht="12.75">
      <c r="F1" s="27"/>
      <c r="H1" s="26"/>
      <c r="J1" s="26"/>
    </row>
    <row r="2" spans="6:10" s="15" customFormat="1" ht="13.5" customHeight="1">
      <c r="F2" s="27"/>
      <c r="H2" s="26"/>
      <c r="J2" s="26"/>
    </row>
    <row r="3" spans="1:14" s="15" customFormat="1" ht="18.75">
      <c r="A3" s="559" t="s">
        <v>14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</row>
    <row r="4" spans="1:14" s="15" customFormat="1" ht="16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29"/>
      <c r="L4" s="29"/>
      <c r="M4" s="29"/>
      <c r="N4" s="29"/>
    </row>
    <row r="5" spans="1:14" s="15" customFormat="1" ht="49.5" customHeight="1">
      <c r="A5" s="603" t="s">
        <v>46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</row>
    <row r="6" spans="1:13" s="15" customFormat="1" ht="9.7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M6" s="105"/>
    </row>
    <row r="7" spans="1:14" s="15" customFormat="1" ht="21" customHeight="1">
      <c r="A7" s="604" t="s">
        <v>22</v>
      </c>
      <c r="B7" s="604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</row>
    <row r="8" spans="2:12" s="94" customFormat="1" ht="15">
      <c r="B8" s="95"/>
      <c r="D8" s="96"/>
      <c r="F8" s="97"/>
      <c r="H8" s="97"/>
      <c r="J8" s="97"/>
      <c r="L8" s="97"/>
    </row>
    <row r="9" ht="13.5" thickBot="1"/>
    <row r="10" spans="1:14" ht="36.75" customHeight="1" thickBot="1">
      <c r="A10" s="104" t="s">
        <v>30</v>
      </c>
      <c r="B10" s="93" t="s">
        <v>31</v>
      </c>
      <c r="C10" s="11" t="str">
        <f>+bendras!A10</f>
        <v>PIRMADIENIS</v>
      </c>
      <c r="D10" s="141">
        <f>+bendras!B10</f>
        <v>43374</v>
      </c>
      <c r="E10" s="11" t="str">
        <f>+bendras!A19</f>
        <v>ANTRADIENIS</v>
      </c>
      <c r="F10" s="135">
        <f>+bendras!B19</f>
        <v>43375</v>
      </c>
      <c r="G10" s="11" t="str">
        <f>+bendras!A28</f>
        <v>TREČIADIENIS</v>
      </c>
      <c r="H10" s="135">
        <f>+bendras!B28</f>
        <v>43376</v>
      </c>
      <c r="I10" s="11" t="str">
        <f>+bendras!A37</f>
        <v>KETVIRTADIENIS</v>
      </c>
      <c r="J10" s="135">
        <f>+bendras!B37</f>
        <v>43377</v>
      </c>
      <c r="K10" s="11" t="str">
        <f>+bendras!A46</f>
        <v>PENKTADIENIS</v>
      </c>
      <c r="L10" s="135">
        <f>+bendras!B46</f>
        <v>43378</v>
      </c>
      <c r="M10" s="11" t="str">
        <f>+bendras!A55</f>
        <v>ŠEŠTADIENIS</v>
      </c>
      <c r="N10" s="135">
        <f>+bendras!B55</f>
        <v>43379</v>
      </c>
    </row>
    <row r="11" spans="1:14" ht="57" customHeight="1">
      <c r="A11" s="12" t="s">
        <v>1</v>
      </c>
      <c r="B11" s="13" t="s">
        <v>2</v>
      </c>
      <c r="C11" s="168">
        <f>+bendras!E10</f>
        <v>0</v>
      </c>
      <c r="D11" s="169">
        <f>+bendras!F10</f>
        <v>0</v>
      </c>
      <c r="E11" s="173">
        <f>+bendras!E19</f>
        <v>0</v>
      </c>
      <c r="F11" s="179">
        <f>+bendras!F19</f>
        <v>0</v>
      </c>
      <c r="G11" s="168" t="str">
        <f>+bendras!E28</f>
        <v>KOMPIUTERINĖ GRAFIKA
lekt. Kristina Paičienė</v>
      </c>
      <c r="H11" s="172" t="str">
        <f>+bendras!F28</f>
        <v>101*</v>
      </c>
      <c r="I11" s="173" t="str">
        <f>+bendras!E37</f>
        <v>E-KOMERCIJA
lekt. Jolita Leonavičienė</v>
      </c>
      <c r="J11" s="172" t="str">
        <f>+bendras!F37</f>
        <v>103</v>
      </c>
      <c r="K11" s="168" t="str">
        <f>+bendras!E46</f>
        <v>E-KOMERCIJA
lekt. Jolita Leonavičienė</v>
      </c>
      <c r="L11" s="172" t="str">
        <f>+bendras!F46</f>
        <v>103</v>
      </c>
      <c r="M11" s="378">
        <f>+bendras!E55</f>
        <v>0</v>
      </c>
      <c r="N11" s="169">
        <f>+bendras!F55</f>
        <v>0</v>
      </c>
    </row>
    <row r="12" spans="1:14" ht="57" customHeight="1" thickBot="1">
      <c r="A12" s="189" t="s">
        <v>3</v>
      </c>
      <c r="B12" s="190" t="s">
        <v>4</v>
      </c>
      <c r="C12" s="375">
        <f>+bendras!E11</f>
        <v>0</v>
      </c>
      <c r="D12" s="379">
        <f>+bendras!F11</f>
        <v>0</v>
      </c>
      <c r="E12" s="314">
        <f>+bendras!E20</f>
        <v>0</v>
      </c>
      <c r="F12" s="376">
        <f>+bendras!F20</f>
        <v>0</v>
      </c>
      <c r="G12" s="375" t="str">
        <f>+bendras!E29</f>
        <v>KOMPIUTERINĖ GRAFIKA
lekt. Kristina Paičienė</v>
      </c>
      <c r="H12" s="376" t="str">
        <f>+bendras!F29</f>
        <v>101*</v>
      </c>
      <c r="I12" s="375" t="str">
        <f>+bendras!E38</f>
        <v>E-KOMERCIJA
lekt. Jolita Leonavičienė</v>
      </c>
      <c r="J12" s="376" t="str">
        <f>+bendras!F38</f>
        <v>103</v>
      </c>
      <c r="K12" s="375" t="str">
        <f>+bendras!E47</f>
        <v>E-KOMERCIJA
lekt. Jolita Leonavičienė</v>
      </c>
      <c r="L12" s="376" t="str">
        <f>+bendras!F47</f>
        <v>103</v>
      </c>
      <c r="M12" s="380">
        <f>+bendras!E56</f>
        <v>0</v>
      </c>
      <c r="N12" s="379">
        <f>+bendras!F56</f>
        <v>0</v>
      </c>
    </row>
    <row r="13" spans="1:14" ht="20.25" customHeight="1" thickBot="1">
      <c r="A13" s="234" t="s">
        <v>33</v>
      </c>
      <c r="B13" s="235" t="s">
        <v>5</v>
      </c>
      <c r="C13" s="239">
        <f>+bendras!E12</f>
        <v>0</v>
      </c>
      <c r="D13" s="240">
        <f>+bendras!F12</f>
        <v>0</v>
      </c>
      <c r="E13" s="239">
        <f>+bendras!E21</f>
        <v>0</v>
      </c>
      <c r="F13" s="241">
        <f>+bendras!F21</f>
        <v>0</v>
      </c>
      <c r="G13" s="239">
        <f>+bendras!E30</f>
        <v>0</v>
      </c>
      <c r="H13" s="241">
        <f>+bendras!F30</f>
        <v>0</v>
      </c>
      <c r="I13" s="239">
        <f>+bendras!E39</f>
        <v>0</v>
      </c>
      <c r="J13" s="282"/>
      <c r="K13" s="239">
        <f>+bendras!E48</f>
        <v>0</v>
      </c>
      <c r="L13" s="241">
        <f>+bendras!F48</f>
        <v>0</v>
      </c>
      <c r="M13" s="242">
        <f>+bendras!E57</f>
        <v>0</v>
      </c>
      <c r="N13" s="240">
        <f>+bendras!F57</f>
        <v>0</v>
      </c>
    </row>
    <row r="14" spans="1:14" ht="53.25" customHeight="1">
      <c r="A14" s="12" t="s">
        <v>6</v>
      </c>
      <c r="B14" s="13" t="s">
        <v>7</v>
      </c>
      <c r="C14" s="112">
        <f>+bendras!E13</f>
        <v>0</v>
      </c>
      <c r="D14" s="209">
        <f>+bendras!F13</f>
        <v>0</v>
      </c>
      <c r="E14" s="112">
        <f>+bendras!E22</f>
        <v>0</v>
      </c>
      <c r="F14" s="111">
        <f>+bendras!F22</f>
        <v>0</v>
      </c>
      <c r="G14" s="112" t="str">
        <f>+bendras!E31</f>
        <v>E-KOMERCIJA
lekt. Jolita Leonavičienė</v>
      </c>
      <c r="H14" s="111" t="str">
        <f>+bendras!F31</f>
        <v>103</v>
      </c>
      <c r="I14" s="173" t="str">
        <f>+bendras!E40</f>
        <v>KOMPIUTERINĖ GRAFIKA
lekt. Kristina Paičienė</v>
      </c>
      <c r="J14" s="179" t="str">
        <f>+bendras!F40</f>
        <v>208*</v>
      </c>
      <c r="K14" s="112" t="str">
        <f>+bendras!E49</f>
        <v>KOMPIUTERINĖ GRAFIKA
lekt. Kristina Paičienė</v>
      </c>
      <c r="L14" s="111" t="str">
        <f>+bendras!F49</f>
        <v>101*</v>
      </c>
      <c r="M14" s="112">
        <f>+bendras!E58</f>
        <v>0</v>
      </c>
      <c r="N14" s="209">
        <f>+bendras!F58</f>
        <v>0</v>
      </c>
    </row>
    <row r="15" spans="1:14" ht="53.25" customHeight="1">
      <c r="A15" s="7" t="s">
        <v>8</v>
      </c>
      <c r="B15" s="190" t="s">
        <v>9</v>
      </c>
      <c r="C15" s="112">
        <f>+bendras!E14</f>
        <v>0</v>
      </c>
      <c r="D15" s="209">
        <f>+bendras!F14</f>
        <v>0</v>
      </c>
      <c r="E15" s="140" t="str">
        <f>+bendras!E23</f>
        <v>E-KOMERCIJA
lekt. Jolita Leonavičienė</v>
      </c>
      <c r="F15" s="111" t="str">
        <f>+bendras!F23</f>
        <v>103</v>
      </c>
      <c r="G15" s="112" t="str">
        <f>+bendras!E32</f>
        <v>E-KOMERCIJA
lekt. Jolita Leonavičienė</v>
      </c>
      <c r="H15" s="111" t="str">
        <f>+bendras!F32</f>
        <v>103</v>
      </c>
      <c r="I15" s="112" t="str">
        <f>+bendras!E41</f>
        <v>KOMPIUTERINĖ GRAFIKA
lekt. Kristina Paičienė</v>
      </c>
      <c r="J15" s="111" t="str">
        <f>+bendras!F41</f>
        <v>208*</v>
      </c>
      <c r="K15" s="112" t="str">
        <f>+bendras!E50</f>
        <v>KOMPIUTERINĖ GRAFIKA
lekt. Kristina Paičienė</v>
      </c>
      <c r="L15" s="111" t="str">
        <f>+bendras!F50</f>
        <v>101*</v>
      </c>
      <c r="M15" s="140">
        <f>+bendras!E59</f>
        <v>0</v>
      </c>
      <c r="N15" s="209">
        <f>+bendras!F59</f>
        <v>0</v>
      </c>
    </row>
    <row r="16" spans="1:14" ht="53.25" customHeight="1">
      <c r="A16" s="215" t="s">
        <v>10</v>
      </c>
      <c r="B16" s="2" t="s">
        <v>11</v>
      </c>
      <c r="C16" s="112" t="str">
        <f>+bendras!E15</f>
        <v>KOMPIUTERINĖ GRAFIKA
lekt. Kristina Paičienė</v>
      </c>
      <c r="D16" s="209" t="str">
        <f>+bendras!F15</f>
        <v>205*</v>
      </c>
      <c r="E16" s="140" t="str">
        <f>+bendras!E24</f>
        <v>E-KOMERCIJA
lekt. Jolita Leonavičienė</v>
      </c>
      <c r="F16" s="111" t="str">
        <f>+bendras!F24</f>
        <v>103</v>
      </c>
      <c r="G16" s="112" t="str">
        <f>+bendras!E33</f>
        <v>E-KOMERCIJA
lekt. Jolita Leonavičienė</v>
      </c>
      <c r="H16" s="111" t="str">
        <f>+bendras!F33</f>
        <v>103</v>
      </c>
      <c r="I16" s="112">
        <f>+bendras!E42</f>
        <v>0</v>
      </c>
      <c r="J16" s="111">
        <f>+bendras!F42</f>
        <v>0</v>
      </c>
      <c r="K16" s="112" t="str">
        <f>+bendras!E51</f>
        <v>TARPTAUTINIS PROTOKOLAS IR DALYKINIS ETIKETAS
lekt. Laima Urbonienė</v>
      </c>
      <c r="L16" s="111">
        <f>+bendras!F51</f>
        <v>305</v>
      </c>
      <c r="M16" s="140">
        <f>+bendras!E60</f>
        <v>0</v>
      </c>
      <c r="N16" s="127">
        <f>+bendras!F60</f>
        <v>0</v>
      </c>
    </row>
    <row r="17" spans="1:49" s="216" customFormat="1" ht="53.25" customHeight="1">
      <c r="A17" s="279" t="s">
        <v>12</v>
      </c>
      <c r="B17" s="2" t="s">
        <v>13</v>
      </c>
      <c r="C17" s="112" t="str">
        <f>+bendras!E16</f>
        <v>KOMPIUTERINĖ GRAFIKA
lekt. Kristina Paičienė</v>
      </c>
      <c r="D17" s="209" t="str">
        <f>+bendras!F16</f>
        <v>205*</v>
      </c>
      <c r="E17" s="140" t="str">
        <f>+bendras!E25</f>
        <v>KOMPIUTERINĖ GRAFIKA
lekt. Kristina Paičienė</v>
      </c>
      <c r="F17" s="111" t="str">
        <f>+bendras!F25</f>
        <v>101*</v>
      </c>
      <c r="G17" s="112">
        <f>+bendras!E34</f>
        <v>0</v>
      </c>
      <c r="H17" s="111">
        <f>+bendras!F34</f>
        <v>0</v>
      </c>
      <c r="I17" s="112">
        <f>+bendras!E43</f>
        <v>0</v>
      </c>
      <c r="J17" s="111">
        <f>+bendras!F43</f>
        <v>0</v>
      </c>
      <c r="K17" s="112" t="str">
        <f>+bendras!E52</f>
        <v>TARPTAUTINIS PROTOKOLAS IR DALYKINIS ETIKETAS
lekt. Laima Urbonienė</v>
      </c>
      <c r="L17" s="111">
        <f>+bendras!F52</f>
        <v>305</v>
      </c>
      <c r="M17" s="140">
        <f>+bendras!E61</f>
        <v>0</v>
      </c>
      <c r="N17" s="127">
        <f>+bendras!F61</f>
        <v>0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</row>
    <row r="18" spans="1:14" s="114" customFormat="1" ht="53.25" customHeight="1" thickBot="1">
      <c r="A18" s="280" t="s">
        <v>36</v>
      </c>
      <c r="B18" s="278" t="s">
        <v>37</v>
      </c>
      <c r="C18" s="231" t="str">
        <f>+bendras!E17</f>
        <v>KOMPIUTERINĖ GRAFIKA
lekt. Kristina Paičienė</v>
      </c>
      <c r="D18" s="283" t="str">
        <f>+bendras!F17</f>
        <v>205*</v>
      </c>
      <c r="E18" s="133" t="str">
        <f>+bendras!E26</f>
        <v>KOMPIUTERINĖ GRAFIKA
lekt. Kristina Paičienė</v>
      </c>
      <c r="F18" s="232" t="str">
        <f>+bendras!F26</f>
        <v>101*</v>
      </c>
      <c r="G18" s="231">
        <f>+bendras!E35</f>
        <v>0</v>
      </c>
      <c r="H18" s="232">
        <f>+bendras!F35</f>
        <v>0</v>
      </c>
      <c r="I18" s="231">
        <f>+bendras!E44</f>
        <v>0</v>
      </c>
      <c r="J18" s="232">
        <f>+bendras!F44</f>
        <v>0</v>
      </c>
      <c r="K18" s="231" t="str">
        <f>+bendras!E53</f>
        <v>TARPTAUTINIS PROTOKOLAS IR DALYKINIS ETIKETAS
lekt. Laima Urbonienė</v>
      </c>
      <c r="L18" s="232">
        <f>+bendras!F53</f>
        <v>305</v>
      </c>
      <c r="M18" s="133">
        <f>+bendras!E62</f>
        <v>0</v>
      </c>
      <c r="N18" s="283">
        <f>+bendras!F62</f>
        <v>0</v>
      </c>
    </row>
    <row r="19" spans="1:48" s="8" customFormat="1" ht="49.5" customHeight="1" thickBot="1">
      <c r="A19" s="197"/>
      <c r="B19" s="108"/>
      <c r="C19" s="10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42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14" ht="36.75" customHeight="1" thickBot="1">
      <c r="A20" s="104" t="s">
        <v>30</v>
      </c>
      <c r="B20" s="284" t="s">
        <v>31</v>
      </c>
      <c r="C20" s="11" t="str">
        <f>+bendras!A64</f>
        <v>PIRMADIENIS</v>
      </c>
      <c r="D20" s="135">
        <f>+bendras!B64</f>
        <v>43381</v>
      </c>
      <c r="E20" s="28" t="str">
        <f>+bendras!A73</f>
        <v>ANTRADIENIS</v>
      </c>
      <c r="F20" s="135">
        <f>+bendras!B73</f>
        <v>43382</v>
      </c>
      <c r="G20" s="11" t="str">
        <f>+bendras!A82</f>
        <v>TREČIADIENIS</v>
      </c>
      <c r="H20" s="135">
        <f>+bendras!B82</f>
        <v>43383</v>
      </c>
      <c r="I20" s="11" t="str">
        <f>+bendras!A91</f>
        <v>KETVIRTADIENIS</v>
      </c>
      <c r="J20" s="135">
        <f>+bendras!B91</f>
        <v>43384</v>
      </c>
      <c r="K20" s="11" t="str">
        <f>+bendras!A100</f>
        <v>PENKTADIENIS</v>
      </c>
      <c r="L20" s="135">
        <f>+bendras!B100</f>
        <v>43385</v>
      </c>
      <c r="M20" s="11" t="str">
        <f>+bendras!A109</f>
        <v>ŠEŠTADIENIS</v>
      </c>
      <c r="N20" s="135">
        <f>+bendras!B109</f>
        <v>43386</v>
      </c>
    </row>
    <row r="21" spans="1:14" ht="44.25" customHeight="1">
      <c r="A21" s="12" t="s">
        <v>1</v>
      </c>
      <c r="B21" s="285" t="s">
        <v>2</v>
      </c>
      <c r="C21" s="173">
        <f>+bendras!E64</f>
        <v>0</v>
      </c>
      <c r="D21" s="179">
        <f>+bendras!F64</f>
        <v>0</v>
      </c>
      <c r="E21" s="170">
        <f>+bendras!E73</f>
        <v>0</v>
      </c>
      <c r="F21" s="179">
        <f>+bendras!F73</f>
        <v>0</v>
      </c>
      <c r="G21" s="173">
        <f>+bendras!E82</f>
        <v>0</v>
      </c>
      <c r="H21" s="179">
        <f>+bendras!F82</f>
        <v>0</v>
      </c>
      <c r="I21" s="173">
        <f>+bendras!E91</f>
        <v>0</v>
      </c>
      <c r="J21" s="179">
        <f>+bendras!F91</f>
        <v>0</v>
      </c>
      <c r="K21" s="173">
        <f>+bendras!E100</f>
        <v>0</v>
      </c>
      <c r="L21" s="179">
        <f>+bendras!F100</f>
        <v>0</v>
      </c>
      <c r="M21" s="173">
        <f>+bendras!E109</f>
        <v>0</v>
      </c>
      <c r="N21" s="179">
        <f>+bendras!F109</f>
        <v>0</v>
      </c>
    </row>
    <row r="22" spans="1:14" ht="42" customHeight="1" thickBot="1">
      <c r="A22" s="189" t="s">
        <v>3</v>
      </c>
      <c r="B22" s="195" t="s">
        <v>4</v>
      </c>
      <c r="C22" s="375">
        <f>+bendras!E65</f>
        <v>0</v>
      </c>
      <c r="D22" s="376">
        <f>+bendras!F65</f>
        <v>0</v>
      </c>
      <c r="E22" s="377">
        <f>+bendras!E74</f>
        <v>0</v>
      </c>
      <c r="F22" s="376">
        <f>+bendras!F74</f>
        <v>0</v>
      </c>
      <c r="G22" s="375">
        <f>+bendras!E83</f>
        <v>0</v>
      </c>
      <c r="H22" s="376">
        <f>+bendras!F83</f>
        <v>0</v>
      </c>
      <c r="I22" s="375">
        <f>+bendras!E92</f>
        <v>0</v>
      </c>
      <c r="J22" s="376">
        <f>+bendras!F92</f>
        <v>0</v>
      </c>
      <c r="K22" s="375">
        <f>+bendras!E101</f>
        <v>0</v>
      </c>
      <c r="L22" s="376">
        <f>+bendras!F101</f>
        <v>0</v>
      </c>
      <c r="M22" s="375">
        <f>+bendras!E110</f>
        <v>0</v>
      </c>
      <c r="N22" s="376">
        <f>+bendras!F110</f>
        <v>0</v>
      </c>
    </row>
    <row r="23" spans="1:14" ht="21.75" customHeight="1" thickBot="1">
      <c r="A23" s="234" t="s">
        <v>33</v>
      </c>
      <c r="B23" s="259" t="s">
        <v>5</v>
      </c>
      <c r="C23" s="239">
        <f>+bendras!E66</f>
        <v>0</v>
      </c>
      <c r="D23" s="241">
        <f>+bendras!F66</f>
        <v>0</v>
      </c>
      <c r="E23" s="281">
        <f>+bendras!E75</f>
        <v>0</v>
      </c>
      <c r="F23" s="241">
        <f>+bendras!F75</f>
        <v>0</v>
      </c>
      <c r="G23" s="239">
        <f>+bendras!E84</f>
        <v>0</v>
      </c>
      <c r="H23" s="241">
        <f>+bendras!F84</f>
        <v>0</v>
      </c>
      <c r="I23" s="239">
        <f>+bendras!E93</f>
        <v>0</v>
      </c>
      <c r="J23" s="241">
        <f>+bendras!F93</f>
        <v>0</v>
      </c>
      <c r="K23" s="239">
        <f>+bendras!E102</f>
        <v>0</v>
      </c>
      <c r="L23" s="241">
        <f>+bendras!F102</f>
        <v>0</v>
      </c>
      <c r="M23" s="239">
        <f>+bendras!E111</f>
        <v>0</v>
      </c>
      <c r="N23" s="241">
        <f>+bendras!F111</f>
        <v>0</v>
      </c>
    </row>
    <row r="24" spans="1:14" ht="48.75" customHeight="1">
      <c r="A24" s="12" t="s">
        <v>6</v>
      </c>
      <c r="B24" s="285" t="s">
        <v>7</v>
      </c>
      <c r="C24" s="112" t="str">
        <f>+bendras!E67</f>
        <v>E-KOMERCIJA
lekt. Jolita Leonavičienė</v>
      </c>
      <c r="D24" s="111" t="str">
        <f>+bendras!F67</f>
        <v>102</v>
      </c>
      <c r="E24" s="131" t="str">
        <f>+bendras!E76</f>
        <v>E-KOMERCIJA
lekt. Jolita Leonavičienė</v>
      </c>
      <c r="F24" s="111" t="str">
        <f>+bendras!F76</f>
        <v>103</v>
      </c>
      <c r="G24" s="112">
        <f>+bendras!E85</f>
        <v>0</v>
      </c>
      <c r="H24" s="111">
        <f>+bendras!F85</f>
        <v>0</v>
      </c>
      <c r="I24" s="112">
        <f>+bendras!E94</f>
        <v>0</v>
      </c>
      <c r="J24" s="111">
        <f>+bendras!F94</f>
        <v>0</v>
      </c>
      <c r="K24" s="112">
        <f>+bendras!E103</f>
        <v>0</v>
      </c>
      <c r="L24" s="111">
        <f>+bendras!F103</f>
        <v>0</v>
      </c>
      <c r="M24" s="112">
        <f>+bendras!E112</f>
        <v>0</v>
      </c>
      <c r="N24" s="111">
        <f>+bendras!F112</f>
        <v>0</v>
      </c>
    </row>
    <row r="25" spans="1:14" ht="52.5" customHeight="1">
      <c r="A25" s="7" t="s">
        <v>8</v>
      </c>
      <c r="B25" s="125" t="s">
        <v>9</v>
      </c>
      <c r="C25" s="112" t="str">
        <f>+bendras!E68</f>
        <v>E-KOMERCIJA
lekt. Jolita Leonavičienė</v>
      </c>
      <c r="D25" s="111" t="str">
        <f>+bendras!F68</f>
        <v>102</v>
      </c>
      <c r="E25" s="131" t="str">
        <f>+bendras!E77</f>
        <v>E-KOMERCIJA
lekt. Jolita Leonavičienė</v>
      </c>
      <c r="F25" s="127" t="str">
        <f>+bendras!F77</f>
        <v>103</v>
      </c>
      <c r="G25" s="131">
        <f>+bendras!E86</f>
        <v>0</v>
      </c>
      <c r="H25" s="111">
        <f>+bendras!F86</f>
        <v>0</v>
      </c>
      <c r="I25" s="112">
        <f>+bendras!E95</f>
        <v>0</v>
      </c>
      <c r="J25" s="111">
        <f>+bendras!F95</f>
        <v>0</v>
      </c>
      <c r="K25" s="112">
        <f>+bendras!E104</f>
        <v>0</v>
      </c>
      <c r="L25" s="111">
        <f>+bendras!F104</f>
        <v>0</v>
      </c>
      <c r="M25" s="112">
        <f>+bendras!E113</f>
        <v>0</v>
      </c>
      <c r="N25" s="111">
        <f>+bendras!F113</f>
        <v>0</v>
      </c>
    </row>
    <row r="26" spans="1:14" ht="48" customHeight="1">
      <c r="A26" s="174" t="s">
        <v>10</v>
      </c>
      <c r="B26" s="125" t="s">
        <v>11</v>
      </c>
      <c r="C26" s="112" t="str">
        <f>+bendras!E69</f>
        <v>KOMPIUTERINĖ GRAFIKA
lekt. Kristina Paičienė</v>
      </c>
      <c r="D26" s="111" t="str">
        <f>+bendras!F69</f>
        <v>205*</v>
      </c>
      <c r="E26" s="131" t="str">
        <f>+bendras!E78</f>
        <v>E-KOMERCIJA
lekt. Jolita Leonavičienė</v>
      </c>
      <c r="F26" s="127" t="str">
        <f>+bendras!F78</f>
        <v>103</v>
      </c>
      <c r="G26" s="131">
        <f>+bendras!E87</f>
        <v>0</v>
      </c>
      <c r="H26" s="111">
        <f>+bendras!F87</f>
        <v>0</v>
      </c>
      <c r="I26" s="112">
        <f>+bendras!E96</f>
        <v>0</v>
      </c>
      <c r="J26" s="111">
        <f>+bendras!F96</f>
        <v>0</v>
      </c>
      <c r="K26" s="112" t="str">
        <f>+bendras!E105</f>
        <v>TARPTAUTINIS PROTOKOLAS IR DALYKINIS ETIKETAS
lekt. Laima Urbonienė</v>
      </c>
      <c r="L26" s="111">
        <f>+bendras!F105</f>
        <v>305</v>
      </c>
      <c r="M26" s="112">
        <f>+bendras!E114</f>
        <v>0</v>
      </c>
      <c r="N26" s="111">
        <f>+bendras!F114</f>
        <v>0</v>
      </c>
    </row>
    <row r="27" spans="1:14" ht="55.5" customHeight="1">
      <c r="A27" s="7" t="s">
        <v>12</v>
      </c>
      <c r="B27" s="125" t="s">
        <v>13</v>
      </c>
      <c r="C27" s="112" t="str">
        <f>+bendras!E70</f>
        <v>KOMPIUTERINĖ GRAFIKA
lekt. Kristina Paičienė</v>
      </c>
      <c r="D27" s="111" t="str">
        <f>+bendras!F70</f>
        <v>205*</v>
      </c>
      <c r="E27" s="131" t="str">
        <f>+bendras!E79</f>
        <v>KOMPIUTERINĖ GRAFIKA
lekt. Kristina Paičienė</v>
      </c>
      <c r="F27" s="127" t="str">
        <f>+bendras!F79</f>
        <v>101*</v>
      </c>
      <c r="G27" s="131">
        <f>+bendras!E88</f>
        <v>0</v>
      </c>
      <c r="H27" s="111">
        <f>+bendras!F88</f>
        <v>0</v>
      </c>
      <c r="I27" s="112">
        <f>+bendras!E97</f>
        <v>0</v>
      </c>
      <c r="J27" s="111">
        <f>+bendras!F97</f>
        <v>0</v>
      </c>
      <c r="K27" s="112" t="str">
        <f>+bendras!E106</f>
        <v>TARPTAUTINIS PROTOKOLAS IR DALYKINIS ETIKETAS
lekt. Laima Urbonienė</v>
      </c>
      <c r="L27" s="111">
        <f>+bendras!F106</f>
        <v>305</v>
      </c>
      <c r="M27" s="112">
        <f>+bendras!E115</f>
        <v>0</v>
      </c>
      <c r="N27" s="111">
        <f>+bendras!F115</f>
        <v>0</v>
      </c>
    </row>
    <row r="28" spans="1:14" ht="55.5" customHeight="1" thickBot="1">
      <c r="A28" s="280" t="s">
        <v>36</v>
      </c>
      <c r="B28" s="286" t="s">
        <v>37</v>
      </c>
      <c r="C28" s="112" t="str">
        <f>+bendras!E71</f>
        <v>PROGRAMŲ INŽINERIJA
lekt. Kristina Paičienė</v>
      </c>
      <c r="D28" s="111" t="str">
        <f>+bendras!F71</f>
        <v>205*</v>
      </c>
      <c r="E28" s="131" t="str">
        <f>+bendras!E80</f>
        <v>KOMPIUTERINĖ GRAFIKA
lekt. Kristina Paičienė</v>
      </c>
      <c r="F28" s="127" t="str">
        <f>+bendras!F80</f>
        <v>101*</v>
      </c>
      <c r="G28" s="131">
        <f>+bendras!E89</f>
        <v>0</v>
      </c>
      <c r="H28" s="111">
        <f>+bendras!F89</f>
        <v>0</v>
      </c>
      <c r="I28" s="112">
        <f>+bendras!E98</f>
        <v>0</v>
      </c>
      <c r="J28" s="111">
        <f>+bendras!F98</f>
        <v>0</v>
      </c>
      <c r="K28" s="112" t="str">
        <f>+bendras!E107</f>
        <v>TARPTAUTINIS PROTOKOLAS IR DALYKINIS ETIKETAS
lekt. Laima Urbonienė</v>
      </c>
      <c r="L28" s="111">
        <f>+bendras!F107</f>
        <v>305</v>
      </c>
      <c r="M28" s="112">
        <f>+bendras!E116</f>
        <v>0</v>
      </c>
      <c r="N28" s="111">
        <f>+bendras!F116</f>
        <v>0</v>
      </c>
    </row>
    <row r="29" spans="1:14" ht="41.25" customHeight="1" thickBot="1">
      <c r="A29" s="606"/>
      <c r="B29" s="607"/>
      <c r="C29" s="607"/>
      <c r="D29" s="607"/>
      <c r="E29" s="607"/>
      <c r="F29" s="607"/>
      <c r="G29" s="607"/>
      <c r="H29" s="607"/>
      <c r="I29" s="605"/>
      <c r="J29" s="605"/>
      <c r="K29" s="605"/>
      <c r="L29" s="605"/>
      <c r="M29" s="605"/>
      <c r="N29" s="608"/>
    </row>
    <row r="30" spans="1:14" ht="36.75" customHeight="1" thickBot="1">
      <c r="A30" s="104" t="s">
        <v>30</v>
      </c>
      <c r="B30" s="93" t="s">
        <v>31</v>
      </c>
      <c r="C30" s="404" t="s">
        <v>24</v>
      </c>
      <c r="D30" s="386">
        <v>43390</v>
      </c>
      <c r="E30" s="404" t="s">
        <v>25</v>
      </c>
      <c r="F30" s="386">
        <v>43391</v>
      </c>
      <c r="G30" s="404" t="s">
        <v>26</v>
      </c>
      <c r="H30" s="386">
        <v>43392</v>
      </c>
      <c r="I30" s="404" t="s">
        <v>28</v>
      </c>
      <c r="J30" s="135">
        <v>43393</v>
      </c>
      <c r="K30" s="245"/>
      <c r="L30" s="400"/>
      <c r="M30" s="245"/>
      <c r="N30" s="400"/>
    </row>
    <row r="31" spans="1:14" ht="75.75" customHeight="1">
      <c r="A31" s="12" t="s">
        <v>1</v>
      </c>
      <c r="B31" s="13" t="s">
        <v>2</v>
      </c>
      <c r="C31" s="423">
        <f>+bendras!E118</f>
        <v>0</v>
      </c>
      <c r="D31" s="265">
        <f>+bendras!F118</f>
        <v>0</v>
      </c>
      <c r="E31" s="423">
        <f>+bendras!E127</f>
        <v>0</v>
      </c>
      <c r="F31" s="265">
        <f>+bendras!F127</f>
        <v>0</v>
      </c>
      <c r="G31" s="424">
        <f>+bendras!E136</f>
        <v>0</v>
      </c>
      <c r="H31" s="429">
        <f>+bendras!F136</f>
        <v>0</v>
      </c>
      <c r="I31" s="405">
        <f>+bendras!E145</f>
        <v>0</v>
      </c>
      <c r="J31" s="172">
        <f>+bendras!F145</f>
        <v>0</v>
      </c>
      <c r="K31" s="322"/>
      <c r="L31" s="218"/>
      <c r="M31" s="322"/>
      <c r="N31" s="218"/>
    </row>
    <row r="32" spans="1:14" ht="68.25" customHeight="1" thickBot="1">
      <c r="A32" s="189" t="s">
        <v>3</v>
      </c>
      <c r="B32" s="190" t="s">
        <v>4</v>
      </c>
      <c r="C32" s="427">
        <f>+bendras!E119</f>
        <v>0</v>
      </c>
      <c r="D32" s="426">
        <f>+bendras!F119</f>
        <v>0</v>
      </c>
      <c r="E32" s="427">
        <f>+bendras!E128</f>
        <v>0</v>
      </c>
      <c r="F32" s="426">
        <f>+bendras!F128</f>
        <v>0</v>
      </c>
      <c r="G32" s="428">
        <f>+bendras!E137</f>
        <v>0</v>
      </c>
      <c r="H32" s="435">
        <f>+bendras!F137</f>
        <v>0</v>
      </c>
      <c r="I32" s="406">
        <f>+bendras!E146</f>
        <v>0</v>
      </c>
      <c r="J32" s="376">
        <f>+bendras!F146</f>
        <v>0</v>
      </c>
      <c r="K32" s="322"/>
      <c r="L32" s="218"/>
      <c r="M32" s="322"/>
      <c r="N32" s="218"/>
    </row>
    <row r="33" spans="1:14" ht="20.25" customHeight="1" thickBot="1">
      <c r="A33" s="234" t="s">
        <v>33</v>
      </c>
      <c r="B33" s="235" t="s">
        <v>5</v>
      </c>
      <c r="C33" s="407">
        <f>+bendras!E120</f>
        <v>0</v>
      </c>
      <c r="D33" s="401">
        <f>+bendras!F120</f>
        <v>0</v>
      </c>
      <c r="E33" s="407">
        <f>+bendras!E129</f>
        <v>0</v>
      </c>
      <c r="F33" s="401">
        <f>+bendras!F129</f>
        <v>0</v>
      </c>
      <c r="G33" s="421">
        <f>+bendras!E138</f>
        <v>0</v>
      </c>
      <c r="H33" s="401">
        <f>+bendras!F138</f>
        <v>0</v>
      </c>
      <c r="I33" s="407">
        <f>+bendras!E147</f>
        <v>0</v>
      </c>
      <c r="J33" s="241">
        <f>+bendras!F147</f>
        <v>0</v>
      </c>
      <c r="K33" s="545"/>
      <c r="L33" s="546"/>
      <c r="M33" s="322"/>
      <c r="N33" s="218"/>
    </row>
    <row r="34" spans="1:14" ht="63" customHeight="1">
      <c r="A34" s="12" t="s">
        <v>6</v>
      </c>
      <c r="B34" s="13" t="s">
        <v>7</v>
      </c>
      <c r="C34" s="423">
        <f>+bendras!E121</f>
        <v>0</v>
      </c>
      <c r="D34" s="265">
        <f>+bendras!F121</f>
        <v>0</v>
      </c>
      <c r="E34" s="423">
        <f>+bendras!E130</f>
        <v>0</v>
      </c>
      <c r="F34" s="265">
        <f>+bendras!F130</f>
        <v>0</v>
      </c>
      <c r="G34" s="424">
        <f>+bendras!E139</f>
        <v>0</v>
      </c>
      <c r="H34" s="429">
        <f>+bendras!F139</f>
        <v>0</v>
      </c>
      <c r="I34" s="408">
        <f>+bendras!E148</f>
        <v>0</v>
      </c>
      <c r="J34" s="123">
        <f>+bendras!F148</f>
        <v>0</v>
      </c>
      <c r="K34" s="245"/>
      <c r="L34" s="233"/>
      <c r="M34" s="245"/>
      <c r="N34" s="233"/>
    </row>
    <row r="35" spans="1:14" ht="67.5" customHeight="1">
      <c r="A35" s="7" t="s">
        <v>8</v>
      </c>
      <c r="B35" s="2" t="s">
        <v>9</v>
      </c>
      <c r="C35" s="432">
        <f>+bendras!E122</f>
        <v>0</v>
      </c>
      <c r="D35" s="431">
        <f>+bendras!F122</f>
        <v>0</v>
      </c>
      <c r="E35" s="432">
        <f>+bendras!E131</f>
        <v>0</v>
      </c>
      <c r="F35" s="431">
        <f>+bendras!F131</f>
        <v>0</v>
      </c>
      <c r="G35" s="433">
        <f>+bendras!E140</f>
        <v>0</v>
      </c>
      <c r="H35" s="434">
        <f>+bendras!F140</f>
        <v>0</v>
      </c>
      <c r="I35" s="409">
        <f>+bendras!E149</f>
        <v>0</v>
      </c>
      <c r="J35" s="236">
        <f>+bendras!F149</f>
        <v>0</v>
      </c>
      <c r="K35" s="245"/>
      <c r="L35" s="233"/>
      <c r="M35" s="245"/>
      <c r="N35" s="233"/>
    </row>
    <row r="36" spans="1:14" ht="63.75" customHeight="1">
      <c r="A36" s="189" t="s">
        <v>10</v>
      </c>
      <c r="B36" s="190" t="s">
        <v>11</v>
      </c>
      <c r="C36" s="465" t="s">
        <v>94</v>
      </c>
      <c r="D36" s="500" t="s">
        <v>63</v>
      </c>
      <c r="E36" s="464" t="s">
        <v>91</v>
      </c>
      <c r="F36" s="463" t="s">
        <v>92</v>
      </c>
      <c r="G36" s="458" t="s">
        <v>61</v>
      </c>
      <c r="H36" s="459">
        <v>315</v>
      </c>
      <c r="I36" s="409">
        <f>+bendras!E150</f>
        <v>0</v>
      </c>
      <c r="J36" s="236">
        <f>+bendras!F150</f>
        <v>0</v>
      </c>
      <c r="K36" s="245"/>
      <c r="L36" s="233"/>
      <c r="M36" s="245"/>
      <c r="N36" s="233"/>
    </row>
    <row r="37" spans="1:14" ht="58.5" customHeight="1">
      <c r="A37" s="7" t="s">
        <v>12</v>
      </c>
      <c r="B37" s="2" t="s">
        <v>13</v>
      </c>
      <c r="C37" s="417" t="s">
        <v>90</v>
      </c>
      <c r="D37" s="500" t="s">
        <v>63</v>
      </c>
      <c r="E37" s="465" t="s">
        <v>91</v>
      </c>
      <c r="F37" s="463" t="s">
        <v>92</v>
      </c>
      <c r="G37" s="458" t="s">
        <v>61</v>
      </c>
      <c r="H37" s="459">
        <v>315</v>
      </c>
      <c r="I37" s="409">
        <f>+bendras!E151</f>
        <v>0</v>
      </c>
      <c r="J37" s="236">
        <f>+bendras!F151</f>
        <v>0</v>
      </c>
      <c r="K37" s="245"/>
      <c r="L37" s="233"/>
      <c r="M37" s="245"/>
      <c r="N37" s="233"/>
    </row>
    <row r="38" spans="1:14" ht="58.5" customHeight="1" thickBot="1">
      <c r="A38" s="280" t="s">
        <v>36</v>
      </c>
      <c r="B38" s="278" t="s">
        <v>37</v>
      </c>
      <c r="C38" s="418" t="s">
        <v>90</v>
      </c>
      <c r="D38" s="288" t="s">
        <v>63</v>
      </c>
      <c r="E38" s="410">
        <f>+bendras!E134</f>
        <v>0</v>
      </c>
      <c r="F38" s="403">
        <f>+bendras!F134</f>
        <v>0</v>
      </c>
      <c r="G38" s="468" t="s">
        <v>61</v>
      </c>
      <c r="H38" s="469">
        <v>315</v>
      </c>
      <c r="I38" s="410">
        <f>+bendras!E152</f>
        <v>0</v>
      </c>
      <c r="J38" s="124">
        <f>+bendras!F152</f>
        <v>0</v>
      </c>
      <c r="K38" s="245"/>
      <c r="L38" s="233"/>
      <c r="M38" s="245"/>
      <c r="N38" s="233"/>
    </row>
    <row r="39" spans="1:14" ht="41.25" customHeight="1" thickBot="1">
      <c r="A39" s="606"/>
      <c r="B39" s="607"/>
      <c r="C39" s="607"/>
      <c r="D39" s="607"/>
      <c r="E39" s="607"/>
      <c r="F39" s="607"/>
      <c r="G39" s="607"/>
      <c r="H39" s="607"/>
      <c r="I39" s="605"/>
      <c r="J39" s="605"/>
      <c r="K39" s="605"/>
      <c r="L39" s="605"/>
      <c r="M39" s="605"/>
      <c r="N39" s="608"/>
    </row>
    <row r="40" spans="1:14" ht="36.75" customHeight="1" thickBot="1">
      <c r="A40" s="104" t="s">
        <v>30</v>
      </c>
      <c r="B40" s="93" t="s">
        <v>31</v>
      </c>
      <c r="C40" s="11" t="s">
        <v>23</v>
      </c>
      <c r="D40" s="386">
        <v>43396</v>
      </c>
      <c r="E40" s="404" t="s">
        <v>24</v>
      </c>
      <c r="F40" s="386">
        <v>43397</v>
      </c>
      <c r="G40" s="404" t="s">
        <v>25</v>
      </c>
      <c r="H40" s="386">
        <v>43398</v>
      </c>
      <c r="I40" s="404" t="s">
        <v>26</v>
      </c>
      <c r="J40" s="386">
        <v>43399</v>
      </c>
      <c r="K40" s="404" t="s">
        <v>28</v>
      </c>
      <c r="L40" s="135">
        <v>43400</v>
      </c>
      <c r="M40" s="245"/>
      <c r="N40" s="400"/>
    </row>
    <row r="41" spans="1:14" ht="48.75" customHeight="1">
      <c r="A41" s="12" t="s">
        <v>1</v>
      </c>
      <c r="B41" s="13" t="s">
        <v>2</v>
      </c>
      <c r="C41" s="248">
        <f>+bendras!E171</f>
        <v>0</v>
      </c>
      <c r="D41" s="265">
        <f>+bendras!F171</f>
        <v>0</v>
      </c>
      <c r="E41" s="423">
        <f>+bendras!G171</f>
        <v>0</v>
      </c>
      <c r="F41" s="265">
        <f>+bendras!H171</f>
        <v>0</v>
      </c>
      <c r="G41" s="436">
        <f>+bendras!G179</f>
        <v>0</v>
      </c>
      <c r="H41" s="265">
        <f>+bendras!H179</f>
        <v>0</v>
      </c>
      <c r="I41" s="436">
        <f>+bendras!G187</f>
        <v>0</v>
      </c>
      <c r="J41" s="265">
        <f>+bendras!H187</f>
        <v>0</v>
      </c>
      <c r="K41" s="405" t="s">
        <v>90</v>
      </c>
      <c r="L41" s="217" t="s">
        <v>63</v>
      </c>
      <c r="M41" s="322"/>
      <c r="N41" s="218"/>
    </row>
    <row r="42" spans="1:14" ht="50.25" customHeight="1" thickBot="1">
      <c r="A42" s="189" t="s">
        <v>3</v>
      </c>
      <c r="B42" s="190" t="s">
        <v>4</v>
      </c>
      <c r="C42" s="437">
        <f>+bendras!E172</f>
        <v>0</v>
      </c>
      <c r="D42" s="438">
        <f>+bendras!F172</f>
        <v>0</v>
      </c>
      <c r="E42" s="451">
        <f>+bendras!G172</f>
        <v>0</v>
      </c>
      <c r="F42" s="438">
        <f>+bendras!H172</f>
        <v>0</v>
      </c>
      <c r="G42" s="439">
        <f>+bendras!G180</f>
        <v>0</v>
      </c>
      <c r="H42" s="438">
        <f>+bendras!H180</f>
        <v>0</v>
      </c>
      <c r="I42" s="439">
        <f>+bendras!G188</f>
        <v>0</v>
      </c>
      <c r="J42" s="438">
        <f>+bendras!H188</f>
        <v>0</v>
      </c>
      <c r="K42" s="535" t="s">
        <v>90</v>
      </c>
      <c r="L42" s="217" t="s">
        <v>63</v>
      </c>
      <c r="M42" s="322"/>
      <c r="N42" s="218"/>
    </row>
    <row r="43" spans="1:14" ht="20.25" customHeight="1" thickBot="1">
      <c r="A43" s="539" t="s">
        <v>33</v>
      </c>
      <c r="B43" s="540" t="s">
        <v>5</v>
      </c>
      <c r="C43" s="518">
        <f>+bendras!E173</f>
        <v>0</v>
      </c>
      <c r="D43" s="519">
        <f>+bendras!F173</f>
        <v>0</v>
      </c>
      <c r="E43" s="521">
        <f>+bendras!G173</f>
        <v>0</v>
      </c>
      <c r="F43" s="519">
        <f>+bendras!H173</f>
        <v>0</v>
      </c>
      <c r="G43" s="520">
        <f>+bendras!G181</f>
        <v>0</v>
      </c>
      <c r="H43" s="519">
        <f>+bendras!H181</f>
        <v>0</v>
      </c>
      <c r="I43" s="520">
        <f>+bendras!G189</f>
        <v>0</v>
      </c>
      <c r="J43" s="519">
        <f>+bendras!H189</f>
        <v>0</v>
      </c>
      <c r="K43" s="521">
        <f>+bendras!G197</f>
        <v>0</v>
      </c>
      <c r="L43" s="522">
        <f>+bendras!H197</f>
        <v>0</v>
      </c>
      <c r="M43" s="322"/>
      <c r="N43" s="218"/>
    </row>
    <row r="44" spans="1:14" ht="63" customHeight="1">
      <c r="A44" s="116" t="s">
        <v>6</v>
      </c>
      <c r="B44" s="117" t="s">
        <v>7</v>
      </c>
      <c r="C44" s="248">
        <f>+bendras!E174</f>
        <v>0</v>
      </c>
      <c r="D44" s="265">
        <f>+bendras!F174</f>
        <v>0</v>
      </c>
      <c r="E44" s="423">
        <f>+bendras!G174</f>
        <v>0</v>
      </c>
      <c r="F44" s="265">
        <f>+bendras!H174</f>
        <v>0</v>
      </c>
      <c r="G44" s="436">
        <f>+bendras!G182</f>
        <v>0</v>
      </c>
      <c r="H44" s="265">
        <f>+bendras!H182</f>
        <v>0</v>
      </c>
      <c r="I44" s="547">
        <f>+bendras!G190</f>
        <v>0</v>
      </c>
      <c r="J44" s="265">
        <f>+bendras!H190</f>
        <v>0</v>
      </c>
      <c r="K44" s="405" t="s">
        <v>90</v>
      </c>
      <c r="L44" s="172" t="s">
        <v>63</v>
      </c>
      <c r="M44" s="322"/>
      <c r="N44" s="218"/>
    </row>
    <row r="45" spans="1:14" ht="50.25" customHeight="1">
      <c r="A45" s="7" t="s">
        <v>8</v>
      </c>
      <c r="B45" s="2" t="s">
        <v>9</v>
      </c>
      <c r="C45" s="430">
        <f>+bendras!E175</f>
        <v>0</v>
      </c>
      <c r="D45" s="431">
        <f>+bendras!F175</f>
        <v>0</v>
      </c>
      <c r="E45" s="432">
        <f>+bendras!G175</f>
        <v>0</v>
      </c>
      <c r="F45" s="431">
        <f>+bendras!H175</f>
        <v>0</v>
      </c>
      <c r="G45" s="440">
        <f>+bendras!G183</f>
        <v>0</v>
      </c>
      <c r="H45" s="431">
        <f>+bendras!H183</f>
        <v>0</v>
      </c>
      <c r="I45" s="440">
        <f>+bendras!G191</f>
        <v>0</v>
      </c>
      <c r="J45" s="431">
        <f>+bendras!H191</f>
        <v>0</v>
      </c>
      <c r="K45" s="415">
        <f>+bendras!G199</f>
        <v>0</v>
      </c>
      <c r="L45" s="179">
        <f>+bendras!H199</f>
        <v>0</v>
      </c>
      <c r="M45" s="322"/>
      <c r="N45" s="218"/>
    </row>
    <row r="46" spans="1:14" ht="59.25" customHeight="1">
      <c r="A46" s="189" t="s">
        <v>10</v>
      </c>
      <c r="B46" s="190" t="s">
        <v>11</v>
      </c>
      <c r="C46" s="180" t="s">
        <v>90</v>
      </c>
      <c r="D46" s="220" t="s">
        <v>74</v>
      </c>
      <c r="E46" s="458" t="s">
        <v>90</v>
      </c>
      <c r="F46" s="496" t="s">
        <v>63</v>
      </c>
      <c r="G46" s="413">
        <f>+bendras!G184</f>
        <v>0</v>
      </c>
      <c r="H46" s="220">
        <f>+bendras!H184</f>
        <v>0</v>
      </c>
      <c r="I46" s="413">
        <f>+bendras!G192</f>
        <v>0</v>
      </c>
      <c r="J46" s="220">
        <f>+bendras!H192</f>
        <v>0</v>
      </c>
      <c r="K46" s="417">
        <f>+bendras!G200</f>
        <v>0</v>
      </c>
      <c r="L46" s="221">
        <f>+bendras!H200</f>
        <v>0</v>
      </c>
      <c r="M46" s="322"/>
      <c r="N46" s="218"/>
    </row>
    <row r="47" spans="1:14" ht="58.5" customHeight="1">
      <c r="A47" s="7" t="s">
        <v>12</v>
      </c>
      <c r="B47" s="2" t="s">
        <v>13</v>
      </c>
      <c r="C47" s="180" t="s">
        <v>90</v>
      </c>
      <c r="D47" s="220" t="s">
        <v>74</v>
      </c>
      <c r="E47" s="458" t="s">
        <v>90</v>
      </c>
      <c r="F47" s="463" t="s">
        <v>63</v>
      </c>
      <c r="G47" s="465"/>
      <c r="H47" s="463"/>
      <c r="I47" s="413">
        <f>+bendras!G193</f>
        <v>0</v>
      </c>
      <c r="J47" s="220">
        <f>+bendras!H193</f>
        <v>0</v>
      </c>
      <c r="K47" s="417">
        <f>+bendras!G201</f>
        <v>0</v>
      </c>
      <c r="L47" s="221">
        <f>+bendras!H201</f>
        <v>0</v>
      </c>
      <c r="M47" s="322"/>
      <c r="N47" s="218"/>
    </row>
    <row r="48" spans="1:14" ht="58.5" customHeight="1" thickBot="1">
      <c r="A48" s="280" t="s">
        <v>36</v>
      </c>
      <c r="B48" s="278" t="s">
        <v>37</v>
      </c>
      <c r="C48" s="181" t="s">
        <v>90</v>
      </c>
      <c r="D48" s="225" t="s">
        <v>74</v>
      </c>
      <c r="E48" s="468" t="s">
        <v>90</v>
      </c>
      <c r="F48" s="467" t="s">
        <v>63</v>
      </c>
      <c r="G48" s="466"/>
      <c r="H48" s="467"/>
      <c r="I48" s="414">
        <f>+bendras!G194</f>
        <v>0</v>
      </c>
      <c r="J48" s="225">
        <f>+bendras!H194</f>
        <v>0</v>
      </c>
      <c r="K48" s="418">
        <f>+bendras!G202</f>
        <v>0</v>
      </c>
      <c r="L48" s="226">
        <f>+bendras!H202</f>
        <v>0</v>
      </c>
      <c r="M48" s="322"/>
      <c r="N48" s="218"/>
    </row>
    <row r="49" spans="1:14" ht="41.25" customHeight="1" thickBot="1">
      <c r="A49" s="605"/>
      <c r="B49" s="605"/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</row>
    <row r="50" spans="1:14" ht="36.75" customHeight="1" thickBot="1">
      <c r="A50" s="104" t="s">
        <v>30</v>
      </c>
      <c r="B50" s="93" t="s">
        <v>31</v>
      </c>
      <c r="C50" s="11" t="s">
        <v>23</v>
      </c>
      <c r="D50" s="386">
        <v>43403</v>
      </c>
      <c r="E50" s="404" t="s">
        <v>24</v>
      </c>
      <c r="F50" s="386">
        <v>43404</v>
      </c>
      <c r="G50" s="404" t="s">
        <v>25</v>
      </c>
      <c r="H50" s="386">
        <v>43405</v>
      </c>
      <c r="I50" s="404" t="s">
        <v>26</v>
      </c>
      <c r="J50" s="386">
        <v>43406</v>
      </c>
      <c r="K50" s="404" t="s">
        <v>28</v>
      </c>
      <c r="L50" s="135">
        <v>43407</v>
      </c>
      <c r="M50" s="245"/>
      <c r="N50" s="400"/>
    </row>
    <row r="51" spans="1:14" ht="48.75" customHeight="1">
      <c r="A51" s="12" t="s">
        <v>1</v>
      </c>
      <c r="B51" s="13" t="s">
        <v>2</v>
      </c>
      <c r="C51" s="248">
        <f>+bendras!E181</f>
        <v>0</v>
      </c>
      <c r="D51" s="265">
        <f>+bendras!F181</f>
        <v>0</v>
      </c>
      <c r="E51" s="423">
        <f>+bendras!G181</f>
        <v>0</v>
      </c>
      <c r="F51" s="265">
        <f>+bendras!H181</f>
        <v>0</v>
      </c>
      <c r="G51" s="412">
        <f>+bendras!G189</f>
        <v>0</v>
      </c>
      <c r="H51" s="411">
        <f>+bendras!H189</f>
        <v>0</v>
      </c>
      <c r="I51" s="436">
        <f>+bendras!G197</f>
        <v>0</v>
      </c>
      <c r="J51" s="265">
        <f>+bendras!H197</f>
        <v>0</v>
      </c>
      <c r="K51" s="405" t="s">
        <v>90</v>
      </c>
      <c r="L51" s="172" t="s">
        <v>63</v>
      </c>
      <c r="M51" s="322"/>
      <c r="N51" s="218"/>
    </row>
    <row r="52" spans="1:14" ht="50.25" customHeight="1" thickBot="1">
      <c r="A52" s="189" t="s">
        <v>3</v>
      </c>
      <c r="B52" s="190" t="s">
        <v>4</v>
      </c>
      <c r="C52" s="437">
        <f>+bendras!E182</f>
        <v>0</v>
      </c>
      <c r="D52" s="438">
        <f>+bendras!F182</f>
        <v>0</v>
      </c>
      <c r="E52" s="451">
        <f>+bendras!G182</f>
        <v>0</v>
      </c>
      <c r="F52" s="438">
        <f>+bendras!H182</f>
        <v>0</v>
      </c>
      <c r="G52" s="524">
        <f>+bendras!G190</f>
        <v>0</v>
      </c>
      <c r="H52" s="525">
        <f>+bendras!H190</f>
        <v>0</v>
      </c>
      <c r="I52" s="439">
        <f>+bendras!G198</f>
        <v>0</v>
      </c>
      <c r="J52" s="438">
        <f>+bendras!H198</f>
        <v>0</v>
      </c>
      <c r="K52" s="417" t="s">
        <v>90</v>
      </c>
      <c r="L52" s="221" t="s">
        <v>63</v>
      </c>
      <c r="M52" s="322"/>
      <c r="N52" s="218"/>
    </row>
    <row r="53" spans="1:14" ht="20.25" customHeight="1" thickBot="1">
      <c r="A53" s="234" t="s">
        <v>33</v>
      </c>
      <c r="B53" s="235" t="s">
        <v>5</v>
      </c>
      <c r="C53" s="387">
        <f>+bendras!E183</f>
        <v>0</v>
      </c>
      <c r="D53" s="411">
        <f>+bendras!F183</f>
        <v>0</v>
      </c>
      <c r="E53" s="416">
        <f>+bendras!G183</f>
        <v>0</v>
      </c>
      <c r="F53" s="411">
        <f>+bendras!H183</f>
        <v>0</v>
      </c>
      <c r="G53" s="412">
        <f>+bendras!G191</f>
        <v>0</v>
      </c>
      <c r="H53" s="411">
        <f>+bendras!H191</f>
        <v>0</v>
      </c>
      <c r="I53" s="412">
        <f>+bendras!G199</f>
        <v>0</v>
      </c>
      <c r="J53" s="411">
        <f>+bendras!H199</f>
        <v>0</v>
      </c>
      <c r="K53" s="416">
        <f>+bendras!G207</f>
        <v>0</v>
      </c>
      <c r="L53" s="388">
        <f>+bendras!H207</f>
        <v>0</v>
      </c>
      <c r="M53" s="322"/>
      <c r="N53" s="218"/>
    </row>
    <row r="54" spans="1:14" ht="63" customHeight="1">
      <c r="A54" s="12" t="s">
        <v>6</v>
      </c>
      <c r="B54" s="13" t="s">
        <v>7</v>
      </c>
      <c r="C54" s="248">
        <f>+bendras!E184</f>
        <v>0</v>
      </c>
      <c r="D54" s="265">
        <f>+bendras!F184</f>
        <v>0</v>
      </c>
      <c r="E54" s="423">
        <f>+bendras!G184</f>
        <v>0</v>
      </c>
      <c r="F54" s="265">
        <f>+bendras!H184</f>
        <v>0</v>
      </c>
      <c r="G54" s="412">
        <f>+bendras!G192</f>
        <v>0</v>
      </c>
      <c r="H54" s="411">
        <f>+bendras!H192</f>
        <v>0</v>
      </c>
      <c r="I54" s="436">
        <f>+bendras!G200</f>
        <v>0</v>
      </c>
      <c r="J54" s="265">
        <f>+bendras!H200</f>
        <v>0</v>
      </c>
      <c r="K54" s="417" t="s">
        <v>90</v>
      </c>
      <c r="L54" s="221" t="s">
        <v>63</v>
      </c>
      <c r="M54" s="322"/>
      <c r="N54" s="218"/>
    </row>
    <row r="55" spans="1:14" ht="50.25" customHeight="1">
      <c r="A55" s="7" t="s">
        <v>8</v>
      </c>
      <c r="B55" s="2" t="s">
        <v>9</v>
      </c>
      <c r="C55" s="430">
        <f>+bendras!E185</f>
        <v>0</v>
      </c>
      <c r="D55" s="431">
        <f>+bendras!F185</f>
        <v>0</v>
      </c>
      <c r="E55" s="432">
        <f>+bendras!G185</f>
        <v>0</v>
      </c>
      <c r="F55" s="431">
        <f>+bendras!H185</f>
        <v>0</v>
      </c>
      <c r="G55" s="526">
        <f>+bendras!G193</f>
        <v>0</v>
      </c>
      <c r="H55" s="527">
        <f>+bendras!H193</f>
        <v>0</v>
      </c>
      <c r="I55" s="440">
        <f>+bendras!G201</f>
        <v>0</v>
      </c>
      <c r="J55" s="431">
        <f>+bendras!H201</f>
        <v>0</v>
      </c>
      <c r="K55" s="417">
        <f>+bendras!G209</f>
        <v>0</v>
      </c>
      <c r="L55" s="221">
        <f>+bendras!H209</f>
        <v>0</v>
      </c>
      <c r="M55" s="322"/>
      <c r="N55" s="218"/>
    </row>
    <row r="56" spans="1:14" ht="59.25" customHeight="1">
      <c r="A56" s="189" t="s">
        <v>10</v>
      </c>
      <c r="B56" s="190" t="s">
        <v>11</v>
      </c>
      <c r="C56" s="180"/>
      <c r="D56" s="500"/>
      <c r="E56" s="458"/>
      <c r="F56" s="496"/>
      <c r="G56" s="526">
        <f>+bendras!G194</f>
        <v>0</v>
      </c>
      <c r="H56" s="527">
        <f>+bendras!H194</f>
        <v>0</v>
      </c>
      <c r="I56" s="417" t="s">
        <v>90</v>
      </c>
      <c r="J56" s="220" t="s">
        <v>74</v>
      </c>
      <c r="K56" s="417">
        <f>+bendras!G210</f>
        <v>0</v>
      </c>
      <c r="L56" s="221">
        <f>+bendras!H210</f>
        <v>0</v>
      </c>
      <c r="M56" s="322"/>
      <c r="N56" s="218"/>
    </row>
    <row r="57" spans="1:14" ht="58.5" customHeight="1">
      <c r="A57" s="7" t="s">
        <v>12</v>
      </c>
      <c r="B57" s="2" t="s">
        <v>13</v>
      </c>
      <c r="C57" s="180" t="s">
        <v>90</v>
      </c>
      <c r="D57" s="500" t="s">
        <v>84</v>
      </c>
      <c r="E57" s="417" t="s">
        <v>90</v>
      </c>
      <c r="F57" s="220" t="s">
        <v>84</v>
      </c>
      <c r="G57" s="528"/>
      <c r="H57" s="529"/>
      <c r="I57" s="417" t="s">
        <v>90</v>
      </c>
      <c r="J57" s="220" t="s">
        <v>74</v>
      </c>
      <c r="K57" s="417">
        <f>+bendras!G211</f>
        <v>0</v>
      </c>
      <c r="L57" s="221">
        <f>+bendras!H211</f>
        <v>0</v>
      </c>
      <c r="M57" s="322"/>
      <c r="N57" s="218"/>
    </row>
    <row r="58" spans="1:14" ht="58.5" customHeight="1" thickBot="1">
      <c r="A58" s="280" t="s">
        <v>36</v>
      </c>
      <c r="B58" s="278" t="s">
        <v>37</v>
      </c>
      <c r="C58" s="181" t="s">
        <v>90</v>
      </c>
      <c r="D58" s="288" t="s">
        <v>84</v>
      </c>
      <c r="E58" s="535" t="s">
        <v>90</v>
      </c>
      <c r="F58" s="288" t="s">
        <v>84</v>
      </c>
      <c r="G58" s="530"/>
      <c r="H58" s="531"/>
      <c r="I58" s="535" t="s">
        <v>90</v>
      </c>
      <c r="J58" s="225" t="s">
        <v>74</v>
      </c>
      <c r="K58" s="418">
        <f>+bendras!G212</f>
        <v>0</v>
      </c>
      <c r="L58" s="226">
        <f>+bendras!H212</f>
        <v>0</v>
      </c>
      <c r="M58" s="322"/>
      <c r="N58" s="218"/>
    </row>
    <row r="59" spans="1:14" ht="41.25" customHeight="1" thickBot="1">
      <c r="A59" s="606"/>
      <c r="B59" s="607"/>
      <c r="C59" s="607"/>
      <c r="D59" s="607"/>
      <c r="E59" s="607"/>
      <c r="F59" s="607"/>
      <c r="G59" s="607"/>
      <c r="H59" s="607"/>
      <c r="I59" s="605"/>
      <c r="J59" s="605"/>
      <c r="K59" s="605"/>
      <c r="L59" s="605"/>
      <c r="M59" s="605"/>
      <c r="N59" s="608"/>
    </row>
    <row r="60" spans="1:14" ht="36.75" customHeight="1" thickBot="1">
      <c r="A60" s="104" t="s">
        <v>30</v>
      </c>
      <c r="B60" s="93" t="s">
        <v>31</v>
      </c>
      <c r="C60" s="11" t="s">
        <v>24</v>
      </c>
      <c r="D60" s="386">
        <v>43411</v>
      </c>
      <c r="E60" s="404" t="s">
        <v>25</v>
      </c>
      <c r="F60" s="386">
        <v>43412</v>
      </c>
      <c r="G60" s="404" t="s">
        <v>26</v>
      </c>
      <c r="H60" s="386">
        <v>43413</v>
      </c>
      <c r="I60" s="404" t="s">
        <v>28</v>
      </c>
      <c r="J60" s="135">
        <v>43414</v>
      </c>
      <c r="K60" s="245"/>
      <c r="L60" s="400"/>
      <c r="M60" s="245"/>
      <c r="N60" s="400"/>
    </row>
    <row r="61" spans="1:14" ht="48.75" customHeight="1">
      <c r="A61" s="12" t="s">
        <v>1</v>
      </c>
      <c r="B61" s="13" t="s">
        <v>2</v>
      </c>
      <c r="C61" s="248">
        <f>+bendras!E191</f>
        <v>0</v>
      </c>
      <c r="D61" s="265">
        <f>+bendras!F191</f>
        <v>0</v>
      </c>
      <c r="E61" s="436">
        <f>+bendras!E199</f>
        <v>0</v>
      </c>
      <c r="F61" s="265">
        <f>+bendras!F199</f>
        <v>0</v>
      </c>
      <c r="G61" s="436">
        <f>+bendras!E207</f>
        <v>0</v>
      </c>
      <c r="H61" s="265">
        <f>+bendras!F207</f>
        <v>0</v>
      </c>
      <c r="I61" s="465"/>
      <c r="J61" s="217"/>
      <c r="K61" s="218"/>
      <c r="L61" s="218"/>
      <c r="M61" s="322"/>
      <c r="N61" s="218"/>
    </row>
    <row r="62" spans="1:14" ht="50.25" customHeight="1" thickBot="1">
      <c r="A62" s="189" t="s">
        <v>3</v>
      </c>
      <c r="B62" s="190" t="s">
        <v>4</v>
      </c>
      <c r="C62" s="437">
        <f>+bendras!E192</f>
        <v>0</v>
      </c>
      <c r="D62" s="438">
        <f>+bendras!F192</f>
        <v>0</v>
      </c>
      <c r="E62" s="439">
        <f>+bendras!E200</f>
        <v>0</v>
      </c>
      <c r="F62" s="438">
        <f>+bendras!F200</f>
        <v>0</v>
      </c>
      <c r="G62" s="439">
        <f>+bendras!E208</f>
        <v>0</v>
      </c>
      <c r="H62" s="438">
        <f>+bendras!F208</f>
        <v>0</v>
      </c>
      <c r="I62" s="465"/>
      <c r="J62" s="217"/>
      <c r="K62" s="218"/>
      <c r="L62" s="218"/>
      <c r="M62" s="322"/>
      <c r="N62" s="218"/>
    </row>
    <row r="63" spans="1:14" ht="20.25" customHeight="1" thickBot="1">
      <c r="A63" s="234" t="s">
        <v>33</v>
      </c>
      <c r="B63" s="235" t="s">
        <v>5</v>
      </c>
      <c r="C63" s="387">
        <f>+bendras!E193</f>
        <v>0</v>
      </c>
      <c r="D63" s="411">
        <f>+bendras!F193</f>
        <v>0</v>
      </c>
      <c r="E63" s="412">
        <f>+bendras!E201</f>
        <v>0</v>
      </c>
      <c r="F63" s="411">
        <f>+bendras!F201</f>
        <v>0</v>
      </c>
      <c r="G63" s="412">
        <f>+bendras!E209</f>
        <v>0</v>
      </c>
      <c r="H63" s="411">
        <f>+bendras!F209</f>
        <v>0</v>
      </c>
      <c r="I63" s="416">
        <f>+bendras!E217</f>
        <v>0</v>
      </c>
      <c r="J63" s="388">
        <f>+bendras!F217</f>
        <v>0</v>
      </c>
      <c r="K63" s="218"/>
      <c r="L63" s="218"/>
      <c r="M63" s="322"/>
      <c r="N63" s="218"/>
    </row>
    <row r="64" spans="1:14" ht="63" customHeight="1">
      <c r="A64" s="12" t="s">
        <v>6</v>
      </c>
      <c r="B64" s="13" t="s">
        <v>7</v>
      </c>
      <c r="C64" s="248">
        <f>+bendras!E194</f>
        <v>0</v>
      </c>
      <c r="D64" s="265">
        <f>+bendras!F194</f>
        <v>0</v>
      </c>
      <c r="E64" s="436">
        <f>+bendras!E202</f>
        <v>0</v>
      </c>
      <c r="F64" s="265">
        <f>+bendras!F202</f>
        <v>0</v>
      </c>
      <c r="G64" s="436">
        <f>+bendras!E210</f>
        <v>0</v>
      </c>
      <c r="H64" s="265">
        <f>+bendras!F210</f>
        <v>0</v>
      </c>
      <c r="I64" s="405">
        <f>+bendras!E218</f>
        <v>0</v>
      </c>
      <c r="J64" s="172">
        <f>+bendras!F218</f>
        <v>0</v>
      </c>
      <c r="K64" s="218"/>
      <c r="L64" s="218"/>
      <c r="M64" s="322"/>
      <c r="N64" s="218"/>
    </row>
    <row r="65" spans="1:14" ht="50.25" customHeight="1">
      <c r="A65" s="7" t="s">
        <v>8</v>
      </c>
      <c r="B65" s="2" t="s">
        <v>9</v>
      </c>
      <c r="C65" s="430">
        <f>+bendras!E195</f>
        <v>0</v>
      </c>
      <c r="D65" s="431">
        <f>+bendras!F195</f>
        <v>0</v>
      </c>
      <c r="E65" s="440">
        <f>+bendras!E203</f>
        <v>0</v>
      </c>
      <c r="F65" s="431">
        <f>+bendras!F203</f>
        <v>0</v>
      </c>
      <c r="G65" s="440">
        <f>+bendras!E211</f>
        <v>0</v>
      </c>
      <c r="H65" s="431">
        <f>+bendras!F211</f>
        <v>0</v>
      </c>
      <c r="I65" s="417">
        <f>+bendras!E219</f>
        <v>0</v>
      </c>
      <c r="J65" s="221">
        <f>+bendras!F219</f>
        <v>0</v>
      </c>
      <c r="K65" s="218"/>
      <c r="L65" s="218"/>
      <c r="M65" s="322"/>
      <c r="N65" s="218"/>
    </row>
    <row r="66" spans="1:14" ht="59.25" customHeight="1">
      <c r="A66" s="189" t="s">
        <v>10</v>
      </c>
      <c r="B66" s="190" t="s">
        <v>11</v>
      </c>
      <c r="C66" s="456"/>
      <c r="D66" s="496"/>
      <c r="E66" s="413">
        <f>+bendras!E204</f>
        <v>0</v>
      </c>
      <c r="F66" s="220">
        <f>+bendras!F204</f>
        <v>0</v>
      </c>
      <c r="G66" s="458" t="s">
        <v>61</v>
      </c>
      <c r="H66" s="459">
        <v>305</v>
      </c>
      <c r="I66" s="417">
        <f>+bendras!E220</f>
        <v>0</v>
      </c>
      <c r="J66" s="221">
        <f>+bendras!F220</f>
        <v>0</v>
      </c>
      <c r="K66" s="218"/>
      <c r="L66" s="218"/>
      <c r="M66" s="322"/>
      <c r="N66" s="218"/>
    </row>
    <row r="67" spans="1:14" ht="58.5" customHeight="1">
      <c r="A67" s="7" t="s">
        <v>12</v>
      </c>
      <c r="B67" s="125" t="s">
        <v>13</v>
      </c>
      <c r="C67" s="200"/>
      <c r="D67" s="463"/>
      <c r="E67" s="532"/>
      <c r="F67" s="500"/>
      <c r="G67" s="458" t="s">
        <v>61</v>
      </c>
      <c r="H67" s="459">
        <v>305</v>
      </c>
      <c r="I67" s="417">
        <f>+bendras!E221</f>
        <v>0</v>
      </c>
      <c r="J67" s="221">
        <f>+bendras!F221</f>
        <v>0</v>
      </c>
      <c r="K67" s="218"/>
      <c r="L67" s="218"/>
      <c r="M67" s="322"/>
      <c r="N67" s="218"/>
    </row>
    <row r="68" spans="1:14" ht="58.5" customHeight="1" thickBot="1">
      <c r="A68" s="280" t="s">
        <v>36</v>
      </c>
      <c r="B68" s="278" t="s">
        <v>37</v>
      </c>
      <c r="C68" s="501"/>
      <c r="D68" s="467"/>
      <c r="E68" s="533"/>
      <c r="F68" s="534"/>
      <c r="G68" s="468" t="s">
        <v>61</v>
      </c>
      <c r="H68" s="469">
        <v>305</v>
      </c>
      <c r="I68" s="418">
        <f>+bendras!E222</f>
        <v>0</v>
      </c>
      <c r="J68" s="226">
        <f>+bendras!F222</f>
        <v>0</v>
      </c>
      <c r="K68" s="218"/>
      <c r="L68" s="218"/>
      <c r="M68" s="322"/>
      <c r="N68" s="218"/>
    </row>
    <row r="69" spans="1:14" ht="51" customHeight="1" thickBot="1">
      <c r="A69" s="605" t="s">
        <v>34</v>
      </c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</row>
    <row r="70" spans="1:14" ht="36.75" customHeight="1" thickBot="1">
      <c r="A70" s="104" t="s">
        <v>30</v>
      </c>
      <c r="B70" s="93" t="s">
        <v>31</v>
      </c>
      <c r="C70" s="11" t="s">
        <v>23</v>
      </c>
      <c r="D70" s="135">
        <v>43403</v>
      </c>
      <c r="E70" s="11" t="s">
        <v>23</v>
      </c>
      <c r="F70" s="135">
        <v>43410</v>
      </c>
      <c r="G70" s="11" t="s">
        <v>28</v>
      </c>
      <c r="H70" s="135">
        <v>43414</v>
      </c>
      <c r="I70" s="11" t="s">
        <v>23</v>
      </c>
      <c r="J70" s="135">
        <v>43424</v>
      </c>
      <c r="K70" s="245"/>
      <c r="L70" s="400"/>
      <c r="M70" s="245"/>
      <c r="N70" s="400"/>
    </row>
    <row r="71" spans="1:14" ht="71.25" customHeight="1">
      <c r="A71" s="116" t="s">
        <v>1</v>
      </c>
      <c r="B71" s="117" t="s">
        <v>39</v>
      </c>
      <c r="C71" s="201"/>
      <c r="D71" s="126"/>
      <c r="E71" s="537"/>
      <c r="F71" s="536"/>
      <c r="G71" s="543" t="s">
        <v>97</v>
      </c>
      <c r="H71" s="544" t="s">
        <v>63</v>
      </c>
      <c r="I71" s="168"/>
      <c r="J71" s="172"/>
      <c r="K71" s="419"/>
      <c r="L71" s="233"/>
      <c r="M71" s="322"/>
      <c r="N71" s="218"/>
    </row>
    <row r="72" spans="1:14" ht="84" customHeight="1" thickBot="1">
      <c r="A72" s="10" t="s">
        <v>12</v>
      </c>
      <c r="B72" s="129" t="s">
        <v>38</v>
      </c>
      <c r="C72" s="501" t="s">
        <v>96</v>
      </c>
      <c r="D72" s="134">
        <v>103</v>
      </c>
      <c r="E72" s="538" t="s">
        <v>116</v>
      </c>
      <c r="F72" s="134" t="s">
        <v>63</v>
      </c>
      <c r="G72" s="541"/>
      <c r="H72" s="542"/>
      <c r="I72" s="132" t="s">
        <v>105</v>
      </c>
      <c r="J72" s="134">
        <v>305</v>
      </c>
      <c r="K72" s="245"/>
      <c r="L72" s="245"/>
      <c r="M72" s="245"/>
      <c r="N72" s="245"/>
    </row>
    <row r="73" spans="1:6" ht="29.25" customHeight="1">
      <c r="A73" s="213" t="s">
        <v>32</v>
      </c>
      <c r="B73" s="115"/>
      <c r="C73" s="128"/>
      <c r="D73" s="115"/>
      <c r="E73" s="114"/>
      <c r="F73" s="113"/>
    </row>
    <row r="74" ht="36.75" customHeight="1">
      <c r="B74" s="14"/>
    </row>
    <row r="75" spans="1:9" ht="35.25" customHeight="1">
      <c r="A75" s="120"/>
      <c r="B75" s="121"/>
      <c r="C75" s="107"/>
      <c r="D75" s="107"/>
      <c r="E75" s="118"/>
      <c r="F75" s="107"/>
      <c r="G75" s="107"/>
      <c r="I75" s="118"/>
    </row>
    <row r="76" spans="1:48" s="14" customFormat="1" ht="16.5" customHeight="1">
      <c r="A76" s="120"/>
      <c r="B76" s="121"/>
      <c r="C76" s="107"/>
      <c r="D76" s="107"/>
      <c r="E76" s="118"/>
      <c r="F76" s="107"/>
      <c r="G76" s="107"/>
      <c r="I76" s="11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14" customFormat="1" ht="20.25" customHeight="1">
      <c r="A77" s="122"/>
      <c r="B77" s="121"/>
      <c r="C77" s="107"/>
      <c r="D77" s="107"/>
      <c r="E77" s="118"/>
      <c r="F77" s="107"/>
      <c r="G77" s="107"/>
      <c r="I77" s="11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14" customFormat="1" ht="15.75" customHeight="1">
      <c r="A78" s="114"/>
      <c r="B78" s="113"/>
      <c r="C78" s="1"/>
      <c r="E78" s="119"/>
      <c r="G78" s="106"/>
      <c r="I78" s="11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14" customFormat="1" ht="19.5" customHeight="1">
      <c r="A79" s="1"/>
      <c r="C79" s="1"/>
      <c r="E79" s="1"/>
      <c r="G79" s="1"/>
      <c r="I79" s="11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ht="36.75" customHeight="1">
      <c r="B80" s="14"/>
    </row>
    <row r="81" ht="36.75" customHeight="1">
      <c r="B81" s="14"/>
    </row>
    <row r="82" ht="36.75" customHeight="1">
      <c r="B82" s="14"/>
    </row>
  </sheetData>
  <sheetProtection/>
  <mergeCells count="8">
    <mergeCell ref="A3:N3"/>
    <mergeCell ref="A5:N5"/>
    <mergeCell ref="A7:N7"/>
    <mergeCell ref="A69:N69"/>
    <mergeCell ref="A29:N29"/>
    <mergeCell ref="A39:N39"/>
    <mergeCell ref="A49:N49"/>
    <mergeCell ref="A59:N59"/>
  </mergeCells>
  <printOptions/>
  <pageMargins left="0.7" right="0.7" top="0.75" bottom="0.75" header="0.3" footer="0.3"/>
  <pageSetup fitToHeight="0" fitToWidth="1" horizontalDpi="600" verticalDpi="600" orientation="landscape" paperSize="9" scale="47" r:id="rId2"/>
  <rowBreaks count="2" manualBreakCount="2">
    <brk id="28" max="255" man="1"/>
    <brk id="68" max="255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81"/>
  <sheetViews>
    <sheetView showZeros="0" view="pageBreakPreview" zoomScale="70" zoomScaleNormal="50" zoomScaleSheetLayoutView="70" workbookViewId="0" topLeftCell="A64">
      <selection activeCell="K70" sqref="K70"/>
    </sheetView>
  </sheetViews>
  <sheetFormatPr defaultColWidth="9.140625" defaultRowHeight="36.75" customHeight="1"/>
  <cols>
    <col min="1" max="1" width="9.28125" style="155" customWidth="1"/>
    <col min="2" max="2" width="10.7109375" style="155" customWidth="1"/>
    <col min="3" max="3" width="30.7109375" style="155" customWidth="1"/>
    <col min="4" max="4" width="11.57421875" style="156" bestFit="1" customWidth="1"/>
    <col min="5" max="5" width="30.7109375" style="155" customWidth="1"/>
    <col min="6" max="6" width="12.00390625" style="156" customWidth="1"/>
    <col min="7" max="7" width="30.7109375" style="155" customWidth="1"/>
    <col min="8" max="8" width="12.00390625" style="156" customWidth="1"/>
    <col min="9" max="9" width="34.00390625" style="155" customWidth="1"/>
    <col min="10" max="10" width="12.7109375" style="156" customWidth="1"/>
    <col min="11" max="11" width="30.7109375" style="155" customWidth="1"/>
    <col min="12" max="12" width="12.140625" style="156" customWidth="1"/>
    <col min="13" max="13" width="31.8515625" style="155" customWidth="1"/>
    <col min="14" max="14" width="11.57421875" style="155" bestFit="1" customWidth="1"/>
    <col min="15" max="16384" width="9.140625" style="155" customWidth="1"/>
  </cols>
  <sheetData>
    <row r="1" spans="6:10" s="144" customFormat="1" ht="12.75">
      <c r="F1" s="145"/>
      <c r="H1" s="146"/>
      <c r="J1" s="146"/>
    </row>
    <row r="2" spans="6:10" s="144" customFormat="1" ht="13.5" customHeight="1">
      <c r="F2" s="145"/>
      <c r="H2" s="146"/>
      <c r="J2" s="146"/>
    </row>
    <row r="3" spans="1:14" s="144" customFormat="1" ht="24" customHeight="1">
      <c r="A3" s="609" t="s">
        <v>14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</row>
    <row r="4" spans="1:14" s="144" customFormat="1" ht="17.2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8"/>
      <c r="M4" s="148"/>
      <c r="N4" s="148"/>
    </row>
    <row r="5" spans="1:14" s="144" customFormat="1" ht="39.75" customHeight="1">
      <c r="A5" s="610" t="s">
        <v>47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</row>
    <row r="6" spans="1:14" s="144" customFormat="1" ht="33.75" customHeight="1">
      <c r="A6" s="611" t="s">
        <v>22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</row>
    <row r="7" spans="2:12" s="151" customFormat="1" ht="24.75" customHeight="1" thickBot="1">
      <c r="B7" s="152"/>
      <c r="D7" s="153"/>
      <c r="F7" s="154"/>
      <c r="H7" s="154"/>
      <c r="J7" s="154"/>
      <c r="L7" s="154"/>
    </row>
    <row r="8" spans="1:14" ht="36.75" customHeight="1" thickBot="1">
      <c r="A8" s="158" t="s">
        <v>30</v>
      </c>
      <c r="B8" s="159" t="s">
        <v>31</v>
      </c>
      <c r="C8" s="160" t="str">
        <f>+bendras!A10</f>
        <v>PIRMADIENIS</v>
      </c>
      <c r="D8" s="161">
        <f>+bendras!B10</f>
        <v>43374</v>
      </c>
      <c r="E8" s="160" t="str">
        <f>+bendras!A19</f>
        <v>ANTRADIENIS</v>
      </c>
      <c r="F8" s="163">
        <f>+bendras!B19</f>
        <v>43375</v>
      </c>
      <c r="G8" s="160" t="str">
        <f>+bendras!A28</f>
        <v>TREČIADIENIS</v>
      </c>
      <c r="H8" s="164">
        <f>+bendras!B28</f>
        <v>43376</v>
      </c>
      <c r="I8" s="160" t="str">
        <f>+bendras!A37</f>
        <v>KETVIRTADIENIS</v>
      </c>
      <c r="J8" s="164">
        <f>+bendras!B37</f>
        <v>43377</v>
      </c>
      <c r="K8" s="160" t="str">
        <f>+bendras!A46</f>
        <v>PENKTADIENIS</v>
      </c>
      <c r="L8" s="164">
        <f>+bendras!B46</f>
        <v>43378</v>
      </c>
      <c r="M8" s="160" t="str">
        <f>+bendras!A55</f>
        <v>ŠEŠTADIENIS</v>
      </c>
      <c r="N8" s="164">
        <f>+bendras!B55</f>
        <v>43379</v>
      </c>
    </row>
    <row r="9" spans="1:14" ht="51" customHeight="1">
      <c r="A9" s="166" t="s">
        <v>1</v>
      </c>
      <c r="B9" s="167" t="s">
        <v>2</v>
      </c>
      <c r="C9" s="168">
        <f>+bendras!G10</f>
        <v>0</v>
      </c>
      <c r="D9" s="169">
        <f>+bendras!H10</f>
        <v>0</v>
      </c>
      <c r="E9" s="219">
        <f>+bendras!G19</f>
        <v>0</v>
      </c>
      <c r="F9" s="171">
        <f>+bendras!H19</f>
        <v>0</v>
      </c>
      <c r="G9" s="168">
        <f>+bendras!G28</f>
        <v>0</v>
      </c>
      <c r="H9" s="172">
        <f>+bendras!H28</f>
        <v>0</v>
      </c>
      <c r="I9" s="168">
        <f>+bendras!G37</f>
        <v>0</v>
      </c>
      <c r="J9" s="172">
        <f>+bendras!H37</f>
        <v>0</v>
      </c>
      <c r="K9" s="168" t="str">
        <f>+bendras!G46</f>
        <v>INTERAKTYVIŲ SVETAINIŲ KŪRIMAS
doc. dr. Lina Kankevičienė</v>
      </c>
      <c r="L9" s="172" t="str">
        <f>+bendras!H46</f>
        <v>208*</v>
      </c>
      <c r="M9" s="168" t="str">
        <f>+bendras!G55</f>
        <v>VAIZDO IR GARSO TECHNOLOGIJA
asist. Marius Šagunevičius</v>
      </c>
      <c r="N9" s="172" t="str">
        <f>+bendras!H55</f>
        <v>307*</v>
      </c>
    </row>
    <row r="10" spans="1:14" ht="48" customHeight="1" thickBot="1">
      <c r="A10" s="189" t="s">
        <v>3</v>
      </c>
      <c r="B10" s="190" t="s">
        <v>4</v>
      </c>
      <c r="C10" s="173">
        <f>+bendras!G11</f>
        <v>0</v>
      </c>
      <c r="D10" s="217">
        <f>+bendras!H11</f>
        <v>0</v>
      </c>
      <c r="E10" s="377">
        <f>+bendras!G20</f>
        <v>0</v>
      </c>
      <c r="F10" s="218">
        <f>+bendras!H20</f>
        <v>0</v>
      </c>
      <c r="G10" s="173">
        <f>+bendras!G29</f>
        <v>0</v>
      </c>
      <c r="H10" s="179">
        <f>+bendras!H29</f>
        <v>0</v>
      </c>
      <c r="I10" s="375" t="str">
        <f>+bendras!G38</f>
        <v>REKLAMOS DIZAINAS
asist. Arūnas Vaitkus</v>
      </c>
      <c r="J10" s="376" t="str">
        <f>+bendras!H38</f>
        <v>307*</v>
      </c>
      <c r="K10" s="375" t="str">
        <f>+bendras!G47</f>
        <v>INTERAKTYVIŲ SVETAINIŲ KŪRIMAS
doc. dr. Lina Kankevičienė</v>
      </c>
      <c r="L10" s="376" t="str">
        <f>+bendras!H47</f>
        <v>208*</v>
      </c>
      <c r="M10" s="375" t="str">
        <f>+bendras!G56</f>
        <v>VAIZDO IR GARSO TECHNOLOGIJA
asist. Marius Šagunevičius</v>
      </c>
      <c r="N10" s="376" t="str">
        <f>+bendras!H56</f>
        <v>307*</v>
      </c>
    </row>
    <row r="11" spans="1:14" ht="22.5" customHeight="1" thickBot="1">
      <c r="A11" s="237" t="s">
        <v>33</v>
      </c>
      <c r="B11" s="259" t="s">
        <v>5</v>
      </c>
      <c r="C11" s="248">
        <f>+bendras!G12</f>
        <v>0</v>
      </c>
      <c r="D11" s="249">
        <f>+bendras!H12</f>
        <v>0</v>
      </c>
      <c r="E11" s="250">
        <f>+bendras!G21</f>
        <v>0</v>
      </c>
      <c r="F11" s="251">
        <f>+bendras!H21</f>
        <v>0</v>
      </c>
      <c r="G11" s="248">
        <f>+bendras!G30</f>
        <v>0</v>
      </c>
      <c r="H11" s="252">
        <f>+bendras!H30</f>
        <v>0</v>
      </c>
      <c r="I11" s="253">
        <f>+bendras!G39</f>
        <v>0</v>
      </c>
      <c r="J11" s="251">
        <f>+bendras!H39</f>
        <v>0</v>
      </c>
      <c r="K11" s="254">
        <f>+bendras!G48</f>
        <v>0</v>
      </c>
      <c r="L11" s="255">
        <f>+bendras!H48</f>
        <v>0</v>
      </c>
      <c r="M11" s="254">
        <f>+bendras!G57</f>
        <v>0</v>
      </c>
      <c r="N11" s="255">
        <f>+bendras!H57</f>
        <v>0</v>
      </c>
    </row>
    <row r="12" spans="1:14" ht="49.5" customHeight="1">
      <c r="A12" s="166" t="s">
        <v>6</v>
      </c>
      <c r="B12" s="167" t="s">
        <v>7</v>
      </c>
      <c r="C12" s="168">
        <f>+bendras!G13</f>
        <v>0</v>
      </c>
      <c r="D12" s="169">
        <f>+bendras!H13</f>
        <v>0</v>
      </c>
      <c r="E12" s="170">
        <f>+bendras!G22</f>
        <v>0</v>
      </c>
      <c r="F12" s="178">
        <f>+bendras!H22</f>
        <v>0</v>
      </c>
      <c r="G12" s="168">
        <f>+bendras!G31</f>
        <v>0</v>
      </c>
      <c r="H12" s="172">
        <f>+bendras!H31</f>
        <v>0</v>
      </c>
      <c r="I12" s="173" t="str">
        <f>+bendras!G40</f>
        <v>REKLAMOS DIZAINAS
asist. Arūnas Vaitkus</v>
      </c>
      <c r="J12" s="179" t="str">
        <f>+bendras!H40</f>
        <v>307*</v>
      </c>
      <c r="K12" s="168" t="str">
        <f>+bendras!G49</f>
        <v>INTERAKTYVIŲ SVETAINIŲ KŪRIMAS
doc. dr. Lina Kankevičienė</v>
      </c>
      <c r="L12" s="172" t="str">
        <f>+bendras!H49</f>
        <v>208*</v>
      </c>
      <c r="M12" s="168" t="str">
        <f>+bendras!G58</f>
        <v>REKLAMOS DIZAINAS
asist. Arūnas Vaitkus</v>
      </c>
      <c r="N12" s="172" t="str">
        <f>+bendras!H58</f>
        <v>307*</v>
      </c>
    </row>
    <row r="13" spans="1:14" ht="63.75" customHeight="1">
      <c r="A13" s="174" t="s">
        <v>8</v>
      </c>
      <c r="B13" s="175" t="s">
        <v>9</v>
      </c>
      <c r="C13" s="180">
        <f>+bendras!G14</f>
        <v>0</v>
      </c>
      <c r="D13" s="176">
        <f>+bendras!H14</f>
        <v>0</v>
      </c>
      <c r="E13" s="177">
        <f>+bendras!G23</f>
        <v>0</v>
      </c>
      <c r="F13" s="178">
        <f>+bendras!H23</f>
        <v>0</v>
      </c>
      <c r="G13" s="180">
        <f>+bendras!G32</f>
        <v>0</v>
      </c>
      <c r="H13" s="221">
        <f>+bendras!H32</f>
        <v>0</v>
      </c>
      <c r="I13" s="173" t="str">
        <f>+bendras!G41</f>
        <v>REKLAMOS DIZAINAS
asist. Arūnas Vaitkus</v>
      </c>
      <c r="J13" s="179" t="str">
        <f>+bendras!H41</f>
        <v>307*</v>
      </c>
      <c r="K13" s="180">
        <f>+bendras!G50</f>
        <v>0</v>
      </c>
      <c r="L13" s="221">
        <f>+bendras!H50</f>
        <v>0</v>
      </c>
      <c r="M13" s="180" t="str">
        <f>+bendras!G59</f>
        <v>REKLAMOS DIZAINAS
asist. Arūnas Vaitkus</v>
      </c>
      <c r="N13" s="221" t="str">
        <f>+bendras!H59</f>
        <v>307*</v>
      </c>
    </row>
    <row r="14" spans="1:14" ht="54.75" customHeight="1">
      <c r="A14" s="196" t="s">
        <v>10</v>
      </c>
      <c r="B14" s="194" t="s">
        <v>11</v>
      </c>
      <c r="C14" s="180" t="str">
        <f>+bendras!G15</f>
        <v>REKLAMOS DIZAINAS
asist. Arūnas Vaitkus</v>
      </c>
      <c r="D14" s="176" t="str">
        <f>+bendras!H15</f>
        <v>307*</v>
      </c>
      <c r="E14" s="177">
        <f>+bendras!G24</f>
        <v>0</v>
      </c>
      <c r="F14" s="178">
        <f>+bendras!H24</f>
        <v>0</v>
      </c>
      <c r="G14" s="180">
        <f>+bendras!G33</f>
        <v>0</v>
      </c>
      <c r="H14" s="221">
        <f>+bendras!H33</f>
        <v>0</v>
      </c>
      <c r="I14" s="173" t="str">
        <f>+bendras!G42</f>
        <v>MULTIMEDIJOS PRODUKTO KŪRIMO PRAKTIKA
(konsultacija)
lekt. Danguolė Leščinskienė</v>
      </c>
      <c r="J14" s="179" t="str">
        <f>+bendras!H42</f>
        <v>201*</v>
      </c>
      <c r="K14" s="180">
        <f>+bendras!G51</f>
        <v>0</v>
      </c>
      <c r="L14" s="221">
        <f>+bendras!H51</f>
        <v>0</v>
      </c>
      <c r="M14" s="180">
        <f>+bendras!G60</f>
        <v>0</v>
      </c>
      <c r="N14" s="221">
        <f>+bendras!H60</f>
        <v>0</v>
      </c>
    </row>
    <row r="15" spans="1:14" ht="71.25" customHeight="1">
      <c r="A15" s="174" t="s">
        <v>12</v>
      </c>
      <c r="B15" s="194" t="s">
        <v>35</v>
      </c>
      <c r="C15" s="180" t="str">
        <f>+bendras!G16</f>
        <v>REKLAMOS DIZAINAS
asist. Arūnas Vaitkus</v>
      </c>
      <c r="D15" s="176" t="str">
        <f>+bendras!H16</f>
        <v>307*</v>
      </c>
      <c r="E15" s="177" t="str">
        <f>+bendras!G25</f>
        <v>VAIZDO IR GARSO TECHNOLOGIJA
asist. Marius Šagunevičius</v>
      </c>
      <c r="F15" s="220" t="str">
        <f>+bendras!H25</f>
        <v>307*</v>
      </c>
      <c r="G15" s="180" t="str">
        <f>+bendras!G34</f>
        <v>VAIZDO IR GARSO TECHNOLOGIJA
asist. Marius Šagunevičius</v>
      </c>
      <c r="H15" s="221" t="str">
        <f>+bendras!H34</f>
        <v>307*</v>
      </c>
      <c r="I15" s="173" t="str">
        <f>+bendras!G43</f>
        <v>VAIZDO IR GARSO TECHNOLOGIJA
asist. Marius Šagunevičius</v>
      </c>
      <c r="J15" s="179" t="str">
        <f>+bendras!H43</f>
        <v>307*</v>
      </c>
      <c r="K15" s="180">
        <f>+bendras!G52</f>
        <v>0</v>
      </c>
      <c r="L15" s="221">
        <f>+bendras!H52</f>
        <v>0</v>
      </c>
      <c r="M15" s="180">
        <f>+bendras!G61</f>
        <v>0</v>
      </c>
      <c r="N15" s="221">
        <f>+bendras!H61</f>
        <v>0</v>
      </c>
    </row>
    <row r="16" spans="1:14" s="114" customFormat="1" ht="63" customHeight="1" thickBot="1">
      <c r="A16" s="280" t="s">
        <v>36</v>
      </c>
      <c r="B16" s="278" t="s">
        <v>37</v>
      </c>
      <c r="C16" s="181" t="str">
        <f>+bendras!G17</f>
        <v>REKLAMOS DIZAINAS
asist. Arūnas Vaitkus</v>
      </c>
      <c r="D16" s="287" t="str">
        <f>+bendras!H17</f>
        <v>307*</v>
      </c>
      <c r="E16" s="184" t="str">
        <f>+bendras!G26</f>
        <v>VAIZDO IR GARSO TECHNOLOGIJA
asist. Marius Šagunevičius</v>
      </c>
      <c r="F16" s="288" t="str">
        <f>+bendras!H26</f>
        <v>307*</v>
      </c>
      <c r="G16" s="181" t="str">
        <f>+bendras!G35</f>
        <v>VAIZDO IR GARSO TECHNOLOGIJA
asist. Marius Šagunevičius</v>
      </c>
      <c r="H16" s="221" t="str">
        <f>+bendras!H35</f>
        <v>307*</v>
      </c>
      <c r="I16" s="162" t="str">
        <f>+bendras!G44</f>
        <v>VAIZDO IR GARSO TECHNOLOGIJA
asist. Marius Šagunevičius</v>
      </c>
      <c r="J16" s="226" t="str">
        <f>+bendras!H44</f>
        <v>307*</v>
      </c>
      <c r="K16" s="181">
        <f>+bendras!G53</f>
        <v>0</v>
      </c>
      <c r="L16" s="266">
        <f>+bendras!H53</f>
        <v>0</v>
      </c>
      <c r="M16" s="181">
        <f>+bendras!G62</f>
        <v>0</v>
      </c>
      <c r="N16" s="266">
        <f>+bendras!H62</f>
        <v>0</v>
      </c>
    </row>
    <row r="17" spans="1:48" s="183" customFormat="1" ht="26.25" customHeight="1" thickBot="1">
      <c r="A17" s="197"/>
      <c r="B17" s="191"/>
      <c r="C17" s="186"/>
      <c r="D17" s="186"/>
      <c r="E17" s="187"/>
      <c r="F17" s="187"/>
      <c r="G17" s="187"/>
      <c r="H17" s="187"/>
      <c r="I17" s="187"/>
      <c r="J17" s="187"/>
      <c r="K17" s="187"/>
      <c r="L17" s="187"/>
      <c r="M17" s="187"/>
      <c r="N17" s="198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</row>
    <row r="18" spans="1:14" ht="40.5" customHeight="1" thickBot="1">
      <c r="A18" s="260" t="s">
        <v>30</v>
      </c>
      <c r="B18" s="261" t="s">
        <v>31</v>
      </c>
      <c r="C18" s="160" t="str">
        <f>+bendras!A64</f>
        <v>PIRMADIENIS</v>
      </c>
      <c r="D18" s="164">
        <f>+bendras!B64</f>
        <v>43381</v>
      </c>
      <c r="E18" s="160" t="str">
        <f>+bendras!A73</f>
        <v>ANTRADIENIS</v>
      </c>
      <c r="F18" s="164">
        <f>+bendras!B73</f>
        <v>43382</v>
      </c>
      <c r="G18" s="160" t="str">
        <f>+bendras!A82</f>
        <v>TREČIADIENIS</v>
      </c>
      <c r="H18" s="164">
        <f>+bendras!B82</f>
        <v>43383</v>
      </c>
      <c r="I18" s="160" t="str">
        <f>+bendras!A91</f>
        <v>KETVIRTADIENIS</v>
      </c>
      <c r="J18" s="164">
        <f>+bendras!B91</f>
        <v>43384</v>
      </c>
      <c r="K18" s="160" t="str">
        <f>+bendras!A100</f>
        <v>PENKTADIENIS</v>
      </c>
      <c r="L18" s="164">
        <f>+bendras!B100</f>
        <v>43385</v>
      </c>
      <c r="M18" s="160" t="str">
        <f>+bendras!A109</f>
        <v>ŠEŠTADIENIS</v>
      </c>
      <c r="N18" s="164">
        <f>+bendras!B109</f>
        <v>43386</v>
      </c>
    </row>
    <row r="19" spans="1:14" ht="51" customHeight="1">
      <c r="A19" s="192" t="s">
        <v>1</v>
      </c>
      <c r="B19" s="263" t="s">
        <v>2</v>
      </c>
      <c r="C19" s="219">
        <f>+bendras!G64</f>
        <v>0</v>
      </c>
      <c r="D19" s="228">
        <f>+bendras!H64</f>
        <v>0</v>
      </c>
      <c r="E19" s="168">
        <f>+bendras!G73</f>
        <v>0</v>
      </c>
      <c r="F19" s="193">
        <f>+bendras!H73</f>
        <v>0</v>
      </c>
      <c r="G19" s="168">
        <f>+bendras!G82</f>
        <v>0</v>
      </c>
      <c r="H19" s="219">
        <f>+bendras!H82</f>
        <v>0</v>
      </c>
      <c r="I19" s="168" t="str">
        <f>+bendras!G91</f>
        <v>INTERAKTYVIŲ SVETAINIŲ KŪRIMAS
doc. dr. Lina Kankevičienė</v>
      </c>
      <c r="J19" s="219" t="str">
        <f>+bendras!H91</f>
        <v>208*</v>
      </c>
      <c r="K19" s="168" t="str">
        <f>+bendras!G100</f>
        <v>INTERAKTYVIŲ SVETAINIŲ KŪRIMAS
doc. dr. Lina Kankevičienė</v>
      </c>
      <c r="L19" s="219" t="str">
        <f>+bendras!H100</f>
        <v>208*</v>
      </c>
      <c r="M19" s="168" t="str">
        <f>+bendras!G109</f>
        <v>INTERAKTYVIŲ SVETAINIŲ KŪRIMAS
doc. dr. Lina Kankevičienė</v>
      </c>
      <c r="N19" s="172" t="str">
        <f>+bendras!H109</f>
        <v>205*</v>
      </c>
    </row>
    <row r="20" spans="1:14" ht="52.5" customHeight="1" thickBot="1">
      <c r="A20" s="262" t="s">
        <v>3</v>
      </c>
      <c r="B20" s="199" t="s">
        <v>4</v>
      </c>
      <c r="C20" s="170">
        <f>+bendras!G65</f>
        <v>0</v>
      </c>
      <c r="D20" s="188">
        <f>+bendras!H65</f>
        <v>0</v>
      </c>
      <c r="E20" s="173">
        <f>+bendras!G74</f>
        <v>0</v>
      </c>
      <c r="F20" s="170">
        <f>+bendras!H74</f>
        <v>0</v>
      </c>
      <c r="G20" s="173">
        <f>+bendras!G83</f>
        <v>0</v>
      </c>
      <c r="H20" s="170">
        <f>+bendras!H83</f>
        <v>0</v>
      </c>
      <c r="I20" s="173" t="str">
        <f>+bendras!G92</f>
        <v>INTERAKTYVIŲ SVETAINIŲ KŪRIMAS
doc. dr. Lina Kankevičienė</v>
      </c>
      <c r="J20" s="170" t="str">
        <f>+bendras!H92</f>
        <v>208*</v>
      </c>
      <c r="K20" s="173" t="str">
        <f>+bendras!G101</f>
        <v>INTERAKTYVIŲ SVETAINIŲ KŪRIMAS
doc. dr. Lina Kankevičienė</v>
      </c>
      <c r="L20" s="170" t="str">
        <f>+bendras!H101</f>
        <v>208*</v>
      </c>
      <c r="M20" s="173" t="str">
        <f>+bendras!G110</f>
        <v>INTERAKTYVIŲ SVETAINIŲ KŪRIMAS
doc. dr. Lina Kankevičienė</v>
      </c>
      <c r="N20" s="179" t="str">
        <f>+bendras!H110</f>
        <v>205*</v>
      </c>
    </row>
    <row r="21" spans="1:14" ht="25.5" customHeight="1" thickBot="1">
      <c r="A21" s="237" t="s">
        <v>33</v>
      </c>
      <c r="B21" s="259" t="s">
        <v>5</v>
      </c>
      <c r="C21" s="248">
        <f>+bendras!G66</f>
        <v>0</v>
      </c>
      <c r="D21" s="256">
        <f>+bendras!H66</f>
        <v>0</v>
      </c>
      <c r="E21" s="248">
        <f>+bendras!G75</f>
        <v>0</v>
      </c>
      <c r="F21" s="257">
        <f>+bendras!H75</f>
        <v>0</v>
      </c>
      <c r="G21" s="248">
        <f>+bendras!G84</f>
        <v>0</v>
      </c>
      <c r="H21" s="257">
        <f>+bendras!H84</f>
        <v>0</v>
      </c>
      <c r="I21" s="248">
        <f>+bendras!G93</f>
        <v>0</v>
      </c>
      <c r="J21" s="257">
        <f>+bendras!H93</f>
        <v>0</v>
      </c>
      <c r="K21" s="248">
        <f>+bendras!G102</f>
        <v>0</v>
      </c>
      <c r="L21" s="257">
        <f>+bendras!H102</f>
        <v>0</v>
      </c>
      <c r="M21" s="248">
        <f>+bendras!G111</f>
        <v>0</v>
      </c>
      <c r="N21" s="252">
        <f>+bendras!H111</f>
        <v>0</v>
      </c>
    </row>
    <row r="22" spans="1:14" ht="76.5" customHeight="1">
      <c r="A22" s="166" t="s">
        <v>6</v>
      </c>
      <c r="B22" s="167" t="s">
        <v>7</v>
      </c>
      <c r="C22" s="168">
        <f>+bendras!G67</f>
        <v>0</v>
      </c>
      <c r="D22" s="228">
        <f>+bendras!H67</f>
        <v>0</v>
      </c>
      <c r="E22" s="168" t="str">
        <f>+bendras!G76</f>
        <v>INTERAKTYVIŲ SVETAINIŲ KŪRIMAS
doc. dr. Lina Kankevičienė</v>
      </c>
      <c r="F22" s="193" t="str">
        <f>+bendras!H76</f>
        <v>306*</v>
      </c>
      <c r="G22" s="168" t="str">
        <f>+bendras!G85</f>
        <v>INTERAKTYVIŲ SVETAINIŲ KŪRIMAS
doc. dr. Lina Kankevičienė</v>
      </c>
      <c r="H22" s="193" t="str">
        <f>+bendras!H85</f>
        <v>208*</v>
      </c>
      <c r="I22" s="168" t="str">
        <f>+bendras!G94</f>
        <v>REKLAMOS DIZAINAS
asist. Arūnas Vaitkus</v>
      </c>
      <c r="J22" s="219" t="str">
        <f>+bendras!H94</f>
        <v>307*</v>
      </c>
      <c r="K22" s="168" t="str">
        <f>+bendras!G103</f>
        <v>INTERAKTYVIŲ SVETAINIŲ KŪRIMAS
doc. dr. Lina Kankevičienė</v>
      </c>
      <c r="L22" s="219" t="str">
        <f>+bendras!H103</f>
        <v>208*</v>
      </c>
      <c r="M22" s="168" t="str">
        <f>+bendras!G112</f>
        <v>VAIZDO IR GARSO TECHNOLOGIJA
asist. Marius Šagunevičius</v>
      </c>
      <c r="N22" s="172" t="str">
        <f>+bendras!H112</f>
        <v>307*</v>
      </c>
    </row>
    <row r="23" spans="1:14" ht="67.5" customHeight="1">
      <c r="A23" s="174" t="s">
        <v>8</v>
      </c>
      <c r="B23" s="175" t="s">
        <v>9</v>
      </c>
      <c r="C23" s="180">
        <f>+bendras!G68</f>
        <v>0</v>
      </c>
      <c r="D23" s="229">
        <f>+bendras!H68</f>
        <v>0</v>
      </c>
      <c r="E23" s="180" t="str">
        <f>+bendras!G77</f>
        <v>INTERAKTYVIŲ SVETAINIŲ KŪRIMAS
doc. dr. Lina Kankevičienė</v>
      </c>
      <c r="F23" s="243" t="str">
        <f>+bendras!H77</f>
        <v>306*</v>
      </c>
      <c r="G23" s="180" t="str">
        <f>+bendras!G86</f>
        <v>INTERAKTYVIŲ SVETAINIŲ KŪRIMAS
doc. dr. Lina Kankevičienė</v>
      </c>
      <c r="H23" s="243" t="str">
        <f>+bendras!H86</f>
        <v>208*</v>
      </c>
      <c r="I23" s="180" t="str">
        <f>+bendras!G95</f>
        <v>REKLAMOS DIZAINAS
asist. Arūnas Vaitkus</v>
      </c>
      <c r="J23" s="177" t="str">
        <f>+bendras!H95</f>
        <v>307*</v>
      </c>
      <c r="K23" s="180" t="str">
        <f>+bendras!G104</f>
        <v>REKLAMOS DIZAINAS
asist. Arūnas Vaitkus</v>
      </c>
      <c r="L23" s="177" t="str">
        <f>+bendras!H104</f>
        <v>307*</v>
      </c>
      <c r="M23" s="180" t="str">
        <f>+bendras!G113</f>
        <v>VAIZDO IR GARSO TECHNOLOGIJA
asist. Marius Šagunevičius</v>
      </c>
      <c r="N23" s="221" t="str">
        <f>+bendras!H113</f>
        <v>307*</v>
      </c>
    </row>
    <row r="24" spans="1:14" ht="61.5" customHeight="1">
      <c r="A24" s="166" t="s">
        <v>10</v>
      </c>
      <c r="B24" s="167" t="s">
        <v>11</v>
      </c>
      <c r="C24" s="173" t="str">
        <f>+bendras!G69</f>
        <v>REKLAMOS DIZAINAS
asist. Arūnas Vaitkus</v>
      </c>
      <c r="D24" s="188" t="str">
        <f>+bendras!H69</f>
        <v>307*</v>
      </c>
      <c r="E24" s="173">
        <f>+bendras!G78</f>
        <v>0</v>
      </c>
      <c r="F24" s="244">
        <f>+bendras!H78</f>
        <v>0</v>
      </c>
      <c r="G24" s="180">
        <f>+bendras!G87</f>
        <v>0</v>
      </c>
      <c r="H24" s="243">
        <f>+bendras!H87</f>
        <v>0</v>
      </c>
      <c r="I24" s="180">
        <f>+bendras!G96</f>
        <v>0</v>
      </c>
      <c r="J24" s="177">
        <f>+bendras!H96</f>
        <v>0</v>
      </c>
      <c r="K24" s="180" t="str">
        <f>+bendras!G105</f>
        <v>REKLAMOS DIZAINAS
asist. Arūnas Vaitkus</v>
      </c>
      <c r="L24" s="177" t="str">
        <f>+bendras!H105</f>
        <v>307*</v>
      </c>
      <c r="M24" s="180">
        <f>+bendras!G114</f>
        <v>0</v>
      </c>
      <c r="N24" s="221">
        <f>+bendras!H114</f>
        <v>0</v>
      </c>
    </row>
    <row r="25" spans="1:14" ht="63.75" customHeight="1">
      <c r="A25" s="174" t="s">
        <v>12</v>
      </c>
      <c r="B25" s="194" t="s">
        <v>13</v>
      </c>
      <c r="C25" s="173" t="str">
        <f>+bendras!G70</f>
        <v>REKLAMOS DIZAINAS
asist. Arūnas Vaitkus</v>
      </c>
      <c r="D25" s="188" t="str">
        <f>+bendras!H70</f>
        <v>307*</v>
      </c>
      <c r="E25" s="173" t="str">
        <f>+bendras!G79</f>
        <v>VAIZDO IR GARSO TECHNOLOGIJA
asist. Marius Šagunevičius</v>
      </c>
      <c r="F25" s="244" t="str">
        <f>+bendras!H79</f>
        <v>307*</v>
      </c>
      <c r="G25" s="180" t="str">
        <f>+bendras!G88</f>
        <v>VAIZDO IR GARSO TECHNOLOGIJA
asist. Marius Šagunevičius</v>
      </c>
      <c r="H25" s="243" t="str">
        <f>+bendras!H88</f>
        <v>307*</v>
      </c>
      <c r="I25" s="180" t="str">
        <f>+bendras!G97</f>
        <v>VAIZDO IR GARSO TECHNOLOGIJA
asist. Marius Šagunevičius</v>
      </c>
      <c r="J25" s="177" t="str">
        <f>+bendras!H97</f>
        <v>307*</v>
      </c>
      <c r="K25" s="180" t="str">
        <f>+bendras!G106</f>
        <v>REKLAMOS DIZAINAS
asist. Arūnas Vaitkus</v>
      </c>
      <c r="L25" s="177" t="str">
        <f>+bendras!H106</f>
        <v>307*</v>
      </c>
      <c r="M25" s="180">
        <f>+bendras!G115</f>
        <v>0</v>
      </c>
      <c r="N25" s="221">
        <f>+bendras!H115</f>
        <v>0</v>
      </c>
    </row>
    <row r="26" spans="1:14" s="114" customFormat="1" ht="53.25" customHeight="1" thickBot="1">
      <c r="A26" s="280" t="s">
        <v>36</v>
      </c>
      <c r="B26" s="278" t="s">
        <v>37</v>
      </c>
      <c r="C26" s="162" t="str">
        <f>+bendras!G71</f>
        <v>REKLAMOS DIZAINAS
asist. Arūnas Vaitkus</v>
      </c>
      <c r="D26" s="230" t="str">
        <f>+bendras!H71</f>
        <v>307*</v>
      </c>
      <c r="E26" s="162" t="str">
        <f>+bendras!G80</f>
        <v>VAIZDO IR GARSO TECHNOLOGIJA
asist. Marius Šagunevičius</v>
      </c>
      <c r="F26" s="185" t="str">
        <f>+bendras!H80</f>
        <v>307*</v>
      </c>
      <c r="G26" s="173" t="str">
        <f>+bendras!G89</f>
        <v>VAIZDO IR GARSO TECHNOLOGIJA
asist. Marius Šagunevičius</v>
      </c>
      <c r="H26" s="170" t="str">
        <f>+bendras!H89</f>
        <v>307*</v>
      </c>
      <c r="I26" s="181" t="str">
        <f>+bendras!G98</f>
        <v>VAIZDO IR GARSO TECHNOLOGIJA
asist. Marius Šagunevičius</v>
      </c>
      <c r="J26" s="184" t="str">
        <f>+bendras!H98</f>
        <v>307*</v>
      </c>
      <c r="K26" s="181">
        <f>+bendras!G107</f>
        <v>0</v>
      </c>
      <c r="L26" s="184">
        <f>+bendras!H107</f>
        <v>0</v>
      </c>
      <c r="M26" s="181">
        <f>+bendras!G116</f>
        <v>0</v>
      </c>
      <c r="N26" s="266">
        <f>+bendras!H116</f>
        <v>0</v>
      </c>
    </row>
    <row r="27" spans="1:14" s="1" customFormat="1" ht="41.25" customHeight="1" thickBot="1">
      <c r="A27" s="606"/>
      <c r="B27" s="607"/>
      <c r="C27" s="607"/>
      <c r="D27" s="607"/>
      <c r="E27" s="607"/>
      <c r="F27" s="607"/>
      <c r="G27" s="607"/>
      <c r="H27" s="607"/>
      <c r="I27" s="605"/>
      <c r="J27" s="605"/>
      <c r="K27" s="605"/>
      <c r="L27" s="605"/>
      <c r="M27" s="605"/>
      <c r="N27" s="608"/>
    </row>
    <row r="28" spans="1:14" s="1" customFormat="1" ht="36.75" customHeight="1" thickBot="1">
      <c r="A28" s="104" t="s">
        <v>30</v>
      </c>
      <c r="B28" s="93" t="s">
        <v>31</v>
      </c>
      <c r="C28" s="11" t="s">
        <v>24</v>
      </c>
      <c r="D28" s="386">
        <v>43390</v>
      </c>
      <c r="E28" s="404" t="s">
        <v>25</v>
      </c>
      <c r="F28" s="386">
        <v>43391</v>
      </c>
      <c r="G28" s="404" t="s">
        <v>26</v>
      </c>
      <c r="H28" s="386">
        <v>43392</v>
      </c>
      <c r="I28" s="404" t="s">
        <v>28</v>
      </c>
      <c r="J28" s="135">
        <v>43393</v>
      </c>
      <c r="K28" s="245"/>
      <c r="L28" s="400"/>
      <c r="M28" s="245"/>
      <c r="N28" s="400"/>
    </row>
    <row r="29" spans="1:14" s="1" customFormat="1" ht="75.75" customHeight="1">
      <c r="A29" s="12" t="s">
        <v>1</v>
      </c>
      <c r="B29" s="13" t="s">
        <v>2</v>
      </c>
      <c r="C29" s="248">
        <f>+bendras!E116</f>
        <v>0</v>
      </c>
      <c r="D29" s="265">
        <f>+bendras!F116</f>
        <v>0</v>
      </c>
      <c r="E29" s="423">
        <f>+bendras!E125</f>
        <v>0</v>
      </c>
      <c r="F29" s="265">
        <f>+bendras!F125</f>
        <v>0</v>
      </c>
      <c r="G29" s="424">
        <f>+bendras!E134</f>
        <v>0</v>
      </c>
      <c r="H29" s="429">
        <f>+bendras!F134</f>
        <v>0</v>
      </c>
      <c r="I29" s="493" t="s">
        <v>82</v>
      </c>
      <c r="J29" s="217" t="s">
        <v>75</v>
      </c>
      <c r="K29" s="322"/>
      <c r="L29" s="218"/>
      <c r="M29" s="322"/>
      <c r="N29" s="218"/>
    </row>
    <row r="30" spans="1:14" s="1" customFormat="1" ht="68.25" customHeight="1" thickBot="1">
      <c r="A30" s="189" t="s">
        <v>3</v>
      </c>
      <c r="B30" s="190" t="s">
        <v>4</v>
      </c>
      <c r="C30" s="425">
        <f>+bendras!E117</f>
        <v>0</v>
      </c>
      <c r="D30" s="426">
        <f>+bendras!F117</f>
        <v>0</v>
      </c>
      <c r="E30" s="427">
        <f>+bendras!E126</f>
        <v>0</v>
      </c>
      <c r="F30" s="426">
        <f>+bendras!F126</f>
        <v>0</v>
      </c>
      <c r="G30" s="428">
        <f>+bendras!E135</f>
        <v>0</v>
      </c>
      <c r="H30" s="435">
        <f>+bendras!F135</f>
        <v>0</v>
      </c>
      <c r="I30" s="465" t="s">
        <v>82</v>
      </c>
      <c r="J30" s="217" t="s">
        <v>75</v>
      </c>
      <c r="K30" s="322"/>
      <c r="L30" s="218"/>
      <c r="M30" s="322"/>
      <c r="N30" s="218"/>
    </row>
    <row r="31" spans="1:14" s="1" customFormat="1" ht="20.25" customHeight="1" thickBot="1">
      <c r="A31" s="234" t="s">
        <v>33</v>
      </c>
      <c r="B31" s="235" t="s">
        <v>5</v>
      </c>
      <c r="C31" s="239">
        <f>+bendras!E118</f>
        <v>0</v>
      </c>
      <c r="D31" s="401">
        <f>+bendras!F118</f>
        <v>0</v>
      </c>
      <c r="E31" s="407">
        <f>+bendras!E127</f>
        <v>0</v>
      </c>
      <c r="F31" s="401">
        <f>+bendras!F127</f>
        <v>0</v>
      </c>
      <c r="G31" s="421">
        <f>+bendras!E136</f>
        <v>0</v>
      </c>
      <c r="H31" s="401">
        <f>+bendras!F136</f>
        <v>0</v>
      </c>
      <c r="I31" s="407">
        <f>+bendras!E145</f>
        <v>0</v>
      </c>
      <c r="J31" s="241">
        <f>+bendras!F145</f>
        <v>0</v>
      </c>
      <c r="K31" s="322"/>
      <c r="L31" s="218"/>
      <c r="M31" s="322"/>
      <c r="N31" s="218"/>
    </row>
    <row r="32" spans="1:14" s="1" customFormat="1" ht="63" customHeight="1">
      <c r="A32" s="116" t="s">
        <v>6</v>
      </c>
      <c r="B32" s="117" t="s">
        <v>7</v>
      </c>
      <c r="C32" s="248">
        <f>+bendras!E119</f>
        <v>0</v>
      </c>
      <c r="D32" s="265">
        <f>+bendras!F119</f>
        <v>0</v>
      </c>
      <c r="E32" s="423">
        <f>+bendras!E128</f>
        <v>0</v>
      </c>
      <c r="F32" s="265">
        <f>+bendras!F128</f>
        <v>0</v>
      </c>
      <c r="G32" s="475" t="s">
        <v>81</v>
      </c>
      <c r="H32" s="474" t="s">
        <v>75</v>
      </c>
      <c r="I32" s="461" t="s">
        <v>81</v>
      </c>
      <c r="J32" s="512" t="s">
        <v>75</v>
      </c>
      <c r="K32" s="245"/>
      <c r="L32" s="233"/>
      <c r="M32" s="245"/>
      <c r="N32" s="233"/>
    </row>
    <row r="33" spans="1:14" s="1" customFormat="1" ht="67.5" customHeight="1">
      <c r="A33" s="7" t="s">
        <v>8</v>
      </c>
      <c r="B33" s="2" t="s">
        <v>9</v>
      </c>
      <c r="C33" s="430">
        <f>+bendras!E120</f>
        <v>0</v>
      </c>
      <c r="D33" s="431">
        <f>+bendras!F120</f>
        <v>0</v>
      </c>
      <c r="E33" s="432">
        <f>+bendras!E129</f>
        <v>0</v>
      </c>
      <c r="F33" s="431">
        <f>+bendras!F129</f>
        <v>0</v>
      </c>
      <c r="G33" s="473" t="s">
        <v>81</v>
      </c>
      <c r="H33" s="474" t="s">
        <v>75</v>
      </c>
      <c r="I33" s="473" t="s">
        <v>81</v>
      </c>
      <c r="J33" s="487" t="s">
        <v>75</v>
      </c>
      <c r="K33" s="245"/>
      <c r="L33" s="233"/>
      <c r="M33" s="245"/>
      <c r="N33" s="233"/>
    </row>
    <row r="34" spans="1:14" s="1" customFormat="1" ht="63.75" customHeight="1">
      <c r="A34" s="189" t="s">
        <v>10</v>
      </c>
      <c r="B34" s="190" t="s">
        <v>11</v>
      </c>
      <c r="C34" s="140">
        <f>+bendras!E121</f>
        <v>0</v>
      </c>
      <c r="D34" s="402">
        <f>+bendras!F121</f>
        <v>0</v>
      </c>
      <c r="E34" s="409">
        <f>+bendras!E130</f>
        <v>0</v>
      </c>
      <c r="F34" s="402">
        <f>+bendras!F130</f>
        <v>0</v>
      </c>
      <c r="G34" s="464" t="s">
        <v>83</v>
      </c>
      <c r="H34" s="402" t="s">
        <v>84</v>
      </c>
      <c r="I34" s="523">
        <f>+bendras!E148</f>
        <v>0</v>
      </c>
      <c r="J34" s="111">
        <f>+bendras!F148</f>
        <v>0</v>
      </c>
      <c r="K34" s="245"/>
      <c r="L34" s="233"/>
      <c r="M34" s="245"/>
      <c r="N34" s="233"/>
    </row>
    <row r="35" spans="1:14" s="1" customFormat="1" ht="58.5" customHeight="1">
      <c r="A35" s="7" t="s">
        <v>12</v>
      </c>
      <c r="B35" s="125" t="s">
        <v>13</v>
      </c>
      <c r="C35" s="492" t="s">
        <v>83</v>
      </c>
      <c r="D35" s="402" t="s">
        <v>84</v>
      </c>
      <c r="E35" s="473" t="s">
        <v>81</v>
      </c>
      <c r="F35" s="474" t="s">
        <v>75</v>
      </c>
      <c r="G35" s="464" t="s">
        <v>83</v>
      </c>
      <c r="H35" s="402" t="s">
        <v>84</v>
      </c>
      <c r="I35" s="409">
        <f>+bendras!E149</f>
        <v>0</v>
      </c>
      <c r="J35" s="236">
        <f>+bendras!F149</f>
        <v>0</v>
      </c>
      <c r="K35" s="245"/>
      <c r="L35" s="233"/>
      <c r="M35" s="245"/>
      <c r="N35" s="233"/>
    </row>
    <row r="36" spans="1:14" s="1" customFormat="1" ht="58.5" customHeight="1" thickBot="1">
      <c r="A36" s="280" t="s">
        <v>36</v>
      </c>
      <c r="B36" s="278" t="s">
        <v>37</v>
      </c>
      <c r="C36" s="513" t="s">
        <v>83</v>
      </c>
      <c r="D36" s="403" t="s">
        <v>84</v>
      </c>
      <c r="E36" s="514" t="s">
        <v>81</v>
      </c>
      <c r="F36" s="515" t="s">
        <v>75</v>
      </c>
      <c r="G36" s="516" t="s">
        <v>83</v>
      </c>
      <c r="H36" s="403" t="s">
        <v>84</v>
      </c>
      <c r="I36" s="410">
        <f>+bendras!E150</f>
        <v>0</v>
      </c>
      <c r="J36" s="124">
        <f>+bendras!F150</f>
        <v>0</v>
      </c>
      <c r="K36" s="245"/>
      <c r="L36" s="233"/>
      <c r="M36" s="245"/>
      <c r="N36" s="233"/>
    </row>
    <row r="37" spans="1:14" s="1" customFormat="1" ht="41.25" customHeight="1" thickBot="1">
      <c r="A37" s="606"/>
      <c r="B37" s="607"/>
      <c r="C37" s="607"/>
      <c r="D37" s="607"/>
      <c r="E37" s="607"/>
      <c r="F37" s="607"/>
      <c r="G37" s="607"/>
      <c r="H37" s="607"/>
      <c r="I37" s="605"/>
      <c r="J37" s="605"/>
      <c r="K37" s="605"/>
      <c r="L37" s="605"/>
      <c r="M37" s="605"/>
      <c r="N37" s="608"/>
    </row>
    <row r="38" spans="1:14" s="1" customFormat="1" ht="36.75" customHeight="1" thickBot="1">
      <c r="A38" s="104" t="s">
        <v>30</v>
      </c>
      <c r="B38" s="93" t="s">
        <v>31</v>
      </c>
      <c r="C38" s="11" t="s">
        <v>24</v>
      </c>
      <c r="D38" s="386">
        <v>43397</v>
      </c>
      <c r="E38" s="404" t="s">
        <v>25</v>
      </c>
      <c r="F38" s="386">
        <v>43398</v>
      </c>
      <c r="G38" s="404" t="s">
        <v>26</v>
      </c>
      <c r="H38" s="386">
        <v>43399</v>
      </c>
      <c r="I38" s="404" t="s">
        <v>28</v>
      </c>
      <c r="J38" s="135">
        <v>43400</v>
      </c>
      <c r="K38" s="245"/>
      <c r="L38" s="400"/>
      <c r="M38" s="245"/>
      <c r="N38" s="400"/>
    </row>
    <row r="39" spans="1:14" s="1" customFormat="1" ht="75.75" customHeight="1">
      <c r="A39" s="12" t="s">
        <v>1</v>
      </c>
      <c r="B39" s="13" t="s">
        <v>2</v>
      </c>
      <c r="C39" s="248">
        <f>+bendras!E169</f>
        <v>0</v>
      </c>
      <c r="D39" s="265">
        <f>+bendras!F169</f>
        <v>0</v>
      </c>
      <c r="E39" s="436">
        <f>+bendras!E177</f>
        <v>0</v>
      </c>
      <c r="F39" s="265">
        <f>+bendras!F177</f>
        <v>0</v>
      </c>
      <c r="G39" s="436">
        <f>+bendras!E185</f>
        <v>0</v>
      </c>
      <c r="H39" s="265">
        <f>+bendras!F185</f>
        <v>0</v>
      </c>
      <c r="I39" s="465"/>
      <c r="J39" s="217"/>
      <c r="K39" s="218"/>
      <c r="L39" s="218"/>
      <c r="M39" s="322"/>
      <c r="N39" s="218"/>
    </row>
    <row r="40" spans="1:14" s="1" customFormat="1" ht="68.25" customHeight="1" thickBot="1">
      <c r="A40" s="189" t="s">
        <v>3</v>
      </c>
      <c r="B40" s="190" t="s">
        <v>4</v>
      </c>
      <c r="C40" s="437">
        <f>+bendras!E170</f>
        <v>0</v>
      </c>
      <c r="D40" s="438">
        <f>+bendras!F170</f>
        <v>0</v>
      </c>
      <c r="E40" s="439">
        <f>+bendras!E178</f>
        <v>0</v>
      </c>
      <c r="F40" s="438">
        <f>+bendras!F178</f>
        <v>0</v>
      </c>
      <c r="G40" s="439">
        <f>+bendras!E186</f>
        <v>0</v>
      </c>
      <c r="H40" s="438">
        <f>+bendras!F186</f>
        <v>0</v>
      </c>
      <c r="I40" s="465"/>
      <c r="J40" s="217"/>
      <c r="K40" s="218"/>
      <c r="L40" s="218"/>
      <c r="M40" s="322"/>
      <c r="N40" s="218"/>
    </row>
    <row r="41" spans="1:14" s="1" customFormat="1" ht="20.25" customHeight="1" thickBot="1">
      <c r="A41" s="234" t="s">
        <v>33</v>
      </c>
      <c r="B41" s="235" t="s">
        <v>5</v>
      </c>
      <c r="C41" s="239">
        <f>+bendras!E171</f>
        <v>0</v>
      </c>
      <c r="D41" s="401">
        <f>+bendras!F171</f>
        <v>0</v>
      </c>
      <c r="E41" s="495">
        <f>+bendras!E179</f>
        <v>0</v>
      </c>
      <c r="F41" s="401">
        <f>+bendras!F179</f>
        <v>0</v>
      </c>
      <c r="G41" s="495">
        <f>+bendras!E187</f>
        <v>0</v>
      </c>
      <c r="H41" s="401">
        <f>+bendras!F187</f>
        <v>0</v>
      </c>
      <c r="I41" s="407">
        <f>+bendras!E195</f>
        <v>0</v>
      </c>
      <c r="J41" s="241">
        <f>+bendras!F195</f>
        <v>0</v>
      </c>
      <c r="K41" s="218"/>
      <c r="L41" s="218"/>
      <c r="M41" s="322"/>
      <c r="N41" s="218"/>
    </row>
    <row r="42" spans="1:14" s="1" customFormat="1" ht="63" customHeight="1">
      <c r="A42" s="12" t="s">
        <v>6</v>
      </c>
      <c r="B42" s="13" t="s">
        <v>7</v>
      </c>
      <c r="C42" s="437">
        <f>+bendras!E172</f>
        <v>0</v>
      </c>
      <c r="D42" s="438">
        <f>+bendras!F172</f>
        <v>0</v>
      </c>
      <c r="E42" s="439">
        <f>+bendras!E180</f>
        <v>0</v>
      </c>
      <c r="F42" s="438">
        <f>+bendras!F180</f>
        <v>0</v>
      </c>
      <c r="G42" s="475" t="s">
        <v>81</v>
      </c>
      <c r="H42" s="474" t="s">
        <v>75</v>
      </c>
      <c r="I42" s="465"/>
      <c r="J42" s="179"/>
      <c r="K42" s="218"/>
      <c r="L42" s="218"/>
      <c r="M42" s="322"/>
      <c r="N42" s="218"/>
    </row>
    <row r="43" spans="1:14" s="1" customFormat="1" ht="67.5" customHeight="1">
      <c r="A43" s="7" t="s">
        <v>8</v>
      </c>
      <c r="B43" s="2" t="s">
        <v>9</v>
      </c>
      <c r="C43" s="430">
        <f>+bendras!E173</f>
        <v>0</v>
      </c>
      <c r="D43" s="431">
        <f>+bendras!F173</f>
        <v>0</v>
      </c>
      <c r="E43" s="440">
        <f>+bendras!E181</f>
        <v>0</v>
      </c>
      <c r="F43" s="431">
        <f>+bendras!F181</f>
        <v>0</v>
      </c>
      <c r="G43" s="473" t="s">
        <v>81</v>
      </c>
      <c r="H43" s="474" t="s">
        <v>75</v>
      </c>
      <c r="I43" s="464"/>
      <c r="J43" s="221"/>
      <c r="K43" s="218"/>
      <c r="L43" s="218"/>
      <c r="M43" s="322"/>
      <c r="N43" s="218"/>
    </row>
    <row r="44" spans="1:14" s="1" customFormat="1" ht="63.75" customHeight="1">
      <c r="A44" s="189" t="s">
        <v>10</v>
      </c>
      <c r="B44" s="190" t="s">
        <v>11</v>
      </c>
      <c r="C44" s="180">
        <f>+bendras!E174</f>
        <v>0</v>
      </c>
      <c r="D44" s="220">
        <f>+bendras!F174</f>
        <v>0</v>
      </c>
      <c r="E44" s="413">
        <f>+bendras!E182</f>
        <v>0</v>
      </c>
      <c r="F44" s="220">
        <f>+bendras!F182</f>
        <v>0</v>
      </c>
      <c r="G44" s="216"/>
      <c r="H44" s="216"/>
      <c r="I44" s="465"/>
      <c r="J44" s="217"/>
      <c r="K44" s="218"/>
      <c r="L44" s="218"/>
      <c r="M44" s="322"/>
      <c r="N44" s="218"/>
    </row>
    <row r="45" spans="1:14" s="1" customFormat="1" ht="58.5" customHeight="1">
      <c r="A45" s="7" t="s">
        <v>12</v>
      </c>
      <c r="B45" s="125" t="s">
        <v>13</v>
      </c>
      <c r="C45" s="464" t="s">
        <v>83</v>
      </c>
      <c r="D45" s="220" t="s">
        <v>84</v>
      </c>
      <c r="E45" s="464" t="s">
        <v>82</v>
      </c>
      <c r="F45" s="463" t="s">
        <v>75</v>
      </c>
      <c r="G45" s="216"/>
      <c r="H45" s="216"/>
      <c r="I45" s="417">
        <f>+bendras!E199</f>
        <v>0</v>
      </c>
      <c r="J45" s="221">
        <f>+bendras!F199</f>
        <v>0</v>
      </c>
      <c r="K45" s="218"/>
      <c r="L45" s="218"/>
      <c r="M45" s="322"/>
      <c r="N45" s="218"/>
    </row>
    <row r="46" spans="1:14" s="1" customFormat="1" ht="58.5" customHeight="1" thickBot="1">
      <c r="A46" s="280" t="s">
        <v>36</v>
      </c>
      <c r="B46" s="278" t="s">
        <v>37</v>
      </c>
      <c r="C46" s="516" t="s">
        <v>83</v>
      </c>
      <c r="D46" s="225" t="s">
        <v>84</v>
      </c>
      <c r="E46" s="466" t="s">
        <v>82</v>
      </c>
      <c r="F46" s="467" t="s">
        <v>75</v>
      </c>
      <c r="G46" s="550"/>
      <c r="H46" s="550"/>
      <c r="I46" s="418">
        <f>+bendras!E200</f>
        <v>0</v>
      </c>
      <c r="J46" s="226">
        <f>+bendras!F200</f>
        <v>0</v>
      </c>
      <c r="K46" s="218"/>
      <c r="L46" s="218"/>
      <c r="M46" s="322"/>
      <c r="N46" s="218"/>
    </row>
    <row r="47" spans="1:14" s="1" customFormat="1" ht="41.25" customHeight="1" thickBot="1">
      <c r="A47" s="606"/>
      <c r="B47" s="607"/>
      <c r="C47" s="607"/>
      <c r="D47" s="607"/>
      <c r="E47" s="607"/>
      <c r="F47" s="607"/>
      <c r="G47" s="607"/>
      <c r="H47" s="607"/>
      <c r="I47" s="605"/>
      <c r="J47" s="605"/>
      <c r="K47" s="605"/>
      <c r="L47" s="605"/>
      <c r="M47" s="605"/>
      <c r="N47" s="608"/>
    </row>
    <row r="48" spans="1:14" s="1" customFormat="1" ht="36.75" customHeight="1" thickBot="1">
      <c r="A48" s="104" t="s">
        <v>30</v>
      </c>
      <c r="B48" s="93" t="s">
        <v>31</v>
      </c>
      <c r="C48" s="11" t="s">
        <v>27</v>
      </c>
      <c r="D48" s="386">
        <v>43402</v>
      </c>
      <c r="E48" s="404" t="s">
        <v>23</v>
      </c>
      <c r="F48" s="386">
        <v>43403</v>
      </c>
      <c r="G48" s="404" t="s">
        <v>24</v>
      </c>
      <c r="H48" s="135">
        <v>43404</v>
      </c>
      <c r="I48" s="322"/>
      <c r="J48" s="552"/>
      <c r="K48" s="322"/>
      <c r="L48" s="552"/>
      <c r="M48" s="322"/>
      <c r="N48" s="552"/>
    </row>
    <row r="49" spans="1:14" s="1" customFormat="1" ht="75.75" customHeight="1">
      <c r="A49" s="12" t="s">
        <v>1</v>
      </c>
      <c r="B49" s="13" t="s">
        <v>2</v>
      </c>
      <c r="C49" s="248">
        <f>+bendras!E179</f>
        <v>0</v>
      </c>
      <c r="D49" s="265">
        <f>+bendras!F179</f>
        <v>0</v>
      </c>
      <c r="E49" s="423">
        <f>+bendras!G179</f>
        <v>0</v>
      </c>
      <c r="F49" s="265">
        <f>+bendras!H179</f>
        <v>0</v>
      </c>
      <c r="G49" s="423">
        <f>+bendras!I179</f>
        <v>0</v>
      </c>
      <c r="H49" s="252">
        <f>+bendras!J179</f>
        <v>0</v>
      </c>
      <c r="I49" s="218"/>
      <c r="J49" s="218"/>
      <c r="K49" s="218"/>
      <c r="L49" s="218"/>
      <c r="M49" s="322"/>
      <c r="N49" s="218"/>
    </row>
    <row r="50" spans="1:14" s="1" customFormat="1" ht="68.25" customHeight="1" thickBot="1">
      <c r="A50" s="189" t="s">
        <v>3</v>
      </c>
      <c r="B50" s="190" t="s">
        <v>4</v>
      </c>
      <c r="C50" s="437">
        <f>+bendras!E180</f>
        <v>0</v>
      </c>
      <c r="D50" s="438">
        <f>+bendras!F180</f>
        <v>0</v>
      </c>
      <c r="E50" s="451">
        <f>+bendras!G180</f>
        <v>0</v>
      </c>
      <c r="F50" s="438">
        <f>+bendras!H180</f>
        <v>0</v>
      </c>
      <c r="G50" s="451">
        <f>+bendras!I180</f>
        <v>0</v>
      </c>
      <c r="H50" s="452">
        <f>+bendras!J180</f>
        <v>0</v>
      </c>
      <c r="I50" s="218"/>
      <c r="J50" s="218"/>
      <c r="K50" s="218"/>
      <c r="L50" s="218"/>
      <c r="M50" s="322"/>
      <c r="N50" s="218"/>
    </row>
    <row r="51" spans="1:14" s="1" customFormat="1" ht="20.25" customHeight="1" thickBot="1">
      <c r="A51" s="234" t="s">
        <v>33</v>
      </c>
      <c r="B51" s="235" t="s">
        <v>5</v>
      </c>
      <c r="C51" s="239">
        <f>+bendras!E181</f>
        <v>0</v>
      </c>
      <c r="D51" s="401">
        <f>+bendras!F181</f>
        <v>0</v>
      </c>
      <c r="E51" s="407">
        <f>+bendras!G181</f>
        <v>0</v>
      </c>
      <c r="F51" s="401">
        <f>+bendras!H181</f>
        <v>0</v>
      </c>
      <c r="G51" s="407">
        <f>+bendras!I181</f>
        <v>0</v>
      </c>
      <c r="H51" s="241">
        <f>+bendras!J181</f>
        <v>0</v>
      </c>
      <c r="I51" s="218"/>
      <c r="J51" s="218"/>
      <c r="K51" s="218"/>
      <c r="L51" s="218"/>
      <c r="M51" s="322"/>
      <c r="N51" s="218"/>
    </row>
    <row r="52" spans="1:14" s="1" customFormat="1" ht="63" customHeight="1">
      <c r="A52" s="12" t="s">
        <v>6</v>
      </c>
      <c r="B52" s="13" t="s">
        <v>7</v>
      </c>
      <c r="C52" s="437">
        <f>+bendras!E182</f>
        <v>0</v>
      </c>
      <c r="D52" s="438">
        <f>+bendras!F182</f>
        <v>0</v>
      </c>
      <c r="E52" s="451">
        <f>+bendras!G182</f>
        <v>0</v>
      </c>
      <c r="F52" s="438">
        <f>+bendras!H182</f>
        <v>0</v>
      </c>
      <c r="G52" s="465" t="s">
        <v>83</v>
      </c>
      <c r="H52" s="179" t="s">
        <v>74</v>
      </c>
      <c r="I52" s="218"/>
      <c r="J52" s="218"/>
      <c r="K52" s="218"/>
      <c r="L52" s="218"/>
      <c r="M52" s="554"/>
      <c r="N52" s="554"/>
    </row>
    <row r="53" spans="1:14" s="1" customFormat="1" ht="67.5" customHeight="1">
      <c r="A53" s="7" t="s">
        <v>8</v>
      </c>
      <c r="B53" s="2" t="s">
        <v>9</v>
      </c>
      <c r="C53" s="430">
        <f>+bendras!E183</f>
        <v>0</v>
      </c>
      <c r="D53" s="431">
        <f>+bendras!F183</f>
        <v>0</v>
      </c>
      <c r="E53" s="432">
        <f>+bendras!G183</f>
        <v>0</v>
      </c>
      <c r="F53" s="431">
        <f>+bendras!H183</f>
        <v>0</v>
      </c>
      <c r="G53" s="464" t="s">
        <v>83</v>
      </c>
      <c r="H53" s="221" t="s">
        <v>74</v>
      </c>
      <c r="I53" s="218"/>
      <c r="J53" s="218"/>
      <c r="K53" s="218"/>
      <c r="L53" s="218"/>
      <c r="M53" s="554"/>
      <c r="N53" s="554"/>
    </row>
    <row r="54" spans="1:14" s="1" customFormat="1" ht="63.75" customHeight="1">
      <c r="A54" s="189" t="s">
        <v>10</v>
      </c>
      <c r="B54" s="190" t="s">
        <v>11</v>
      </c>
      <c r="C54" s="492"/>
      <c r="D54" s="220"/>
      <c r="E54" s="464" t="s">
        <v>83</v>
      </c>
      <c r="F54" s="220" t="s">
        <v>63</v>
      </c>
      <c r="G54" s="464"/>
      <c r="H54" s="221"/>
      <c r="I54" s="218"/>
      <c r="J54" s="218"/>
      <c r="K54" s="553"/>
      <c r="L54" s="218"/>
      <c r="M54" s="322"/>
      <c r="N54" s="218"/>
    </row>
    <row r="55" spans="1:14" s="1" customFormat="1" ht="58.5" customHeight="1">
      <c r="A55" s="7" t="s">
        <v>12</v>
      </c>
      <c r="B55" s="2" t="s">
        <v>13</v>
      </c>
      <c r="C55" s="200" t="s">
        <v>82</v>
      </c>
      <c r="D55" s="220" t="s">
        <v>75</v>
      </c>
      <c r="E55" s="464" t="s">
        <v>83</v>
      </c>
      <c r="F55" s="220" t="s">
        <v>63</v>
      </c>
      <c r="G55" s="465"/>
      <c r="H55" s="221"/>
      <c r="I55" s="218"/>
      <c r="J55" s="218"/>
      <c r="K55" s="553"/>
      <c r="L55" s="218"/>
      <c r="M55" s="322"/>
      <c r="N55" s="218"/>
    </row>
    <row r="56" spans="1:14" s="1" customFormat="1" ht="58.5" customHeight="1" thickBot="1">
      <c r="A56" s="280" t="s">
        <v>36</v>
      </c>
      <c r="B56" s="278" t="s">
        <v>37</v>
      </c>
      <c r="C56" s="501" t="s">
        <v>82</v>
      </c>
      <c r="D56" s="225" t="s">
        <v>75</v>
      </c>
      <c r="E56" s="516" t="s">
        <v>83</v>
      </c>
      <c r="F56" s="225" t="s">
        <v>63</v>
      </c>
      <c r="G56" s="466"/>
      <c r="H56" s="226"/>
      <c r="I56" s="218"/>
      <c r="J56" s="322"/>
      <c r="K56" s="553"/>
      <c r="L56" s="218"/>
      <c r="M56" s="322"/>
      <c r="N56" s="218"/>
    </row>
    <row r="57" spans="1:14" s="1" customFormat="1" ht="58.5" customHeight="1" thickBot="1">
      <c r="A57" s="280"/>
      <c r="B57" s="548"/>
      <c r="C57" s="549"/>
      <c r="D57" s="225"/>
      <c r="E57" s="549"/>
      <c r="F57" s="225"/>
      <c r="G57" s="225"/>
      <c r="H57" s="370"/>
      <c r="I57" s="498"/>
      <c r="J57" s="218"/>
      <c r="K57" s="322"/>
      <c r="L57" s="218"/>
      <c r="M57" s="322"/>
      <c r="N57" s="218"/>
    </row>
    <row r="58" spans="1:14" s="1" customFormat="1" ht="36.75" customHeight="1" thickBot="1">
      <c r="A58" s="104" t="s">
        <v>30</v>
      </c>
      <c r="B58" s="93" t="s">
        <v>31</v>
      </c>
      <c r="C58" s="11" t="s">
        <v>27</v>
      </c>
      <c r="D58" s="386">
        <v>43409</v>
      </c>
      <c r="E58" s="404" t="s">
        <v>23</v>
      </c>
      <c r="F58" s="386">
        <v>43410</v>
      </c>
      <c r="G58" s="446" t="s">
        <v>24</v>
      </c>
      <c r="H58" s="164">
        <v>43411</v>
      </c>
      <c r="I58" s="322"/>
      <c r="J58" s="552"/>
      <c r="K58" s="322"/>
      <c r="L58" s="552"/>
      <c r="M58" s="245"/>
      <c r="N58" s="400"/>
    </row>
    <row r="59" spans="1:14" s="1" customFormat="1" ht="75.75" customHeight="1">
      <c r="A59" s="12" t="s">
        <v>1</v>
      </c>
      <c r="B59" s="13" t="s">
        <v>2</v>
      </c>
      <c r="C59" s="248">
        <f>+bendras!E189</f>
        <v>0</v>
      </c>
      <c r="D59" s="265">
        <f>+bendras!F189</f>
        <v>0</v>
      </c>
      <c r="E59" s="423">
        <f>+bendras!G189</f>
        <v>0</v>
      </c>
      <c r="F59" s="265">
        <f>+bendras!H189</f>
        <v>0</v>
      </c>
      <c r="G59" s="436">
        <f>+bendras!G197</f>
        <v>0</v>
      </c>
      <c r="H59" s="252">
        <f>+bendras!H197</f>
        <v>0</v>
      </c>
      <c r="I59" s="218"/>
      <c r="J59" s="218"/>
      <c r="K59" s="322"/>
      <c r="L59" s="218"/>
      <c r="M59" s="322"/>
      <c r="N59" s="218"/>
    </row>
    <row r="60" spans="1:14" s="1" customFormat="1" ht="68.25" customHeight="1" thickBot="1">
      <c r="A60" s="189" t="s">
        <v>3</v>
      </c>
      <c r="B60" s="190" t="s">
        <v>4</v>
      </c>
      <c r="C60" s="437">
        <f>+bendras!E190</f>
        <v>0</v>
      </c>
      <c r="D60" s="438">
        <f>+bendras!F190</f>
        <v>0</v>
      </c>
      <c r="E60" s="451">
        <f>+bendras!G190</f>
        <v>0</v>
      </c>
      <c r="F60" s="438">
        <f>+bendras!H190</f>
        <v>0</v>
      </c>
      <c r="G60" s="439">
        <f>+bendras!G198</f>
        <v>0</v>
      </c>
      <c r="H60" s="452">
        <f>+bendras!H198</f>
        <v>0</v>
      </c>
      <c r="I60" s="218"/>
      <c r="J60" s="218"/>
      <c r="K60" s="322"/>
      <c r="L60" s="218"/>
      <c r="M60" s="322"/>
      <c r="N60" s="218"/>
    </row>
    <row r="61" spans="1:14" s="1" customFormat="1" ht="20.25" customHeight="1" thickBot="1">
      <c r="A61" s="234" t="s">
        <v>33</v>
      </c>
      <c r="B61" s="235" t="s">
        <v>5</v>
      </c>
      <c r="C61" s="518">
        <f>+bendras!E191</f>
        <v>0</v>
      </c>
      <c r="D61" s="519">
        <f>+bendras!F191</f>
        <v>0</v>
      </c>
      <c r="E61" s="521">
        <f>+bendras!G191</f>
        <v>0</v>
      </c>
      <c r="F61" s="519">
        <f>+bendras!H191</f>
        <v>0</v>
      </c>
      <c r="G61" s="520">
        <f>+bendras!G199</f>
        <v>0</v>
      </c>
      <c r="H61" s="522">
        <f>+bendras!H199</f>
        <v>0</v>
      </c>
      <c r="I61" s="218"/>
      <c r="J61" s="218"/>
      <c r="K61" s="322"/>
      <c r="L61" s="218"/>
      <c r="M61" s="322"/>
      <c r="N61" s="218"/>
    </row>
    <row r="62" spans="1:14" s="1" customFormat="1" ht="63" customHeight="1">
      <c r="A62" s="12" t="s">
        <v>6</v>
      </c>
      <c r="B62" s="13" t="s">
        <v>7</v>
      </c>
      <c r="C62" s="248">
        <f>+bendras!E192</f>
        <v>0</v>
      </c>
      <c r="D62" s="265">
        <f>+bendras!F192</f>
        <v>0</v>
      </c>
      <c r="E62" s="423">
        <f>+bendras!G192</f>
        <v>0</v>
      </c>
      <c r="F62" s="265">
        <f>+bendras!H192</f>
        <v>0</v>
      </c>
      <c r="G62" s="436">
        <f>+bendras!G200</f>
        <v>0</v>
      </c>
      <c r="H62" s="252">
        <f>+bendras!H200</f>
        <v>0</v>
      </c>
      <c r="I62" s="218"/>
      <c r="J62" s="218"/>
      <c r="K62" s="553"/>
      <c r="L62" s="218"/>
      <c r="M62" s="322"/>
      <c r="N62" s="218"/>
    </row>
    <row r="63" spans="1:14" s="1" customFormat="1" ht="67.5" customHeight="1">
      <c r="A63" s="7" t="s">
        <v>8</v>
      </c>
      <c r="B63" s="2" t="s">
        <v>9</v>
      </c>
      <c r="C63" s="430">
        <f>+bendras!E193</f>
        <v>0</v>
      </c>
      <c r="D63" s="431">
        <f>+bendras!F193</f>
        <v>0</v>
      </c>
      <c r="E63" s="432">
        <f>+bendras!G193</f>
        <v>0</v>
      </c>
      <c r="F63" s="431">
        <f>+bendras!H193</f>
        <v>0</v>
      </c>
      <c r="G63" s="440">
        <f>+bendras!G201</f>
        <v>0</v>
      </c>
      <c r="H63" s="551">
        <f>+bendras!H201</f>
        <v>0</v>
      </c>
      <c r="I63" s="218"/>
      <c r="J63" s="218"/>
      <c r="K63" s="553"/>
      <c r="L63" s="218"/>
      <c r="M63" s="322"/>
      <c r="N63" s="218"/>
    </row>
    <row r="64" spans="1:14" s="1" customFormat="1" ht="63.75" customHeight="1">
      <c r="A64" s="189" t="s">
        <v>10</v>
      </c>
      <c r="B64" s="190" t="s">
        <v>11</v>
      </c>
      <c r="C64" s="200"/>
      <c r="D64" s="178"/>
      <c r="E64" s="464" t="s">
        <v>83</v>
      </c>
      <c r="F64" s="220" t="s">
        <v>74</v>
      </c>
      <c r="G64" s="413">
        <f>+bendras!G202</f>
        <v>0</v>
      </c>
      <c r="H64" s="221">
        <f>+bendras!H202</f>
        <v>0</v>
      </c>
      <c r="I64" s="553"/>
      <c r="J64" s="218"/>
      <c r="K64" s="322"/>
      <c r="L64" s="218"/>
      <c r="M64" s="322"/>
      <c r="N64" s="218"/>
    </row>
    <row r="65" spans="1:14" s="1" customFormat="1" ht="58.5" customHeight="1">
      <c r="A65" s="7" t="s">
        <v>12</v>
      </c>
      <c r="B65" s="2" t="s">
        <v>13</v>
      </c>
      <c r="C65" s="492" t="s">
        <v>83</v>
      </c>
      <c r="D65" s="220" t="s">
        <v>74</v>
      </c>
      <c r="E65" s="464" t="s">
        <v>83</v>
      </c>
      <c r="F65" s="220" t="s">
        <v>74</v>
      </c>
      <c r="G65" s="465" t="s">
        <v>82</v>
      </c>
      <c r="H65" s="221" t="s">
        <v>75</v>
      </c>
      <c r="I65" s="553"/>
      <c r="J65" s="218"/>
      <c r="K65" s="322"/>
      <c r="L65" s="218"/>
      <c r="M65" s="322"/>
      <c r="N65" s="218"/>
    </row>
    <row r="66" spans="1:14" s="1" customFormat="1" ht="58.5" customHeight="1" thickBot="1">
      <c r="A66" s="280" t="s">
        <v>36</v>
      </c>
      <c r="B66" s="278" t="s">
        <v>37</v>
      </c>
      <c r="C66" s="501" t="s">
        <v>83</v>
      </c>
      <c r="D66" s="225" t="s">
        <v>74</v>
      </c>
      <c r="E66" s="516" t="s">
        <v>83</v>
      </c>
      <c r="F66" s="225" t="s">
        <v>74</v>
      </c>
      <c r="G66" s="466" t="s">
        <v>82</v>
      </c>
      <c r="H66" s="371" t="s">
        <v>75</v>
      </c>
      <c r="I66" s="553"/>
      <c r="J66" s="218"/>
      <c r="K66" s="322"/>
      <c r="L66" s="218"/>
      <c r="M66" s="322"/>
      <c r="N66" s="218"/>
    </row>
    <row r="67" spans="1:14" s="1" customFormat="1" ht="51" customHeight="1" thickBot="1">
      <c r="A67" s="606" t="s">
        <v>34</v>
      </c>
      <c r="B67" s="607"/>
      <c r="C67" s="607"/>
      <c r="D67" s="607"/>
      <c r="E67" s="607"/>
      <c r="F67" s="607"/>
      <c r="G67" s="607"/>
      <c r="H67" s="607"/>
      <c r="I67" s="605"/>
      <c r="J67" s="605"/>
      <c r="K67" s="605"/>
      <c r="L67" s="605"/>
      <c r="M67" s="605"/>
      <c r="N67" s="608"/>
    </row>
    <row r="68" spans="1:14" s="1" customFormat="1" ht="36.75" customHeight="1" thickBot="1">
      <c r="A68" s="104" t="s">
        <v>30</v>
      </c>
      <c r="B68" s="93" t="s">
        <v>31</v>
      </c>
      <c r="C68" s="11" t="s">
        <v>28</v>
      </c>
      <c r="D68" s="135">
        <v>43407</v>
      </c>
      <c r="E68" s="11" t="s">
        <v>25</v>
      </c>
      <c r="F68" s="135">
        <v>43412</v>
      </c>
      <c r="G68" s="11" t="s">
        <v>24</v>
      </c>
      <c r="H68" s="135">
        <v>43418</v>
      </c>
      <c r="I68" s="11" t="s">
        <v>24</v>
      </c>
      <c r="J68" s="135">
        <v>43446</v>
      </c>
      <c r="K68" s="245"/>
      <c r="L68" s="400"/>
      <c r="M68" s="245"/>
      <c r="N68" s="400"/>
    </row>
    <row r="69" spans="1:14" s="1" customFormat="1" ht="71.25" customHeight="1">
      <c r="A69" s="116" t="s">
        <v>1</v>
      </c>
      <c r="B69" s="117" t="s">
        <v>39</v>
      </c>
      <c r="C69" s="201" t="s">
        <v>109</v>
      </c>
      <c r="D69" s="491" t="s">
        <v>75</v>
      </c>
      <c r="E69" s="201"/>
      <c r="F69" s="123"/>
      <c r="G69" s="492"/>
      <c r="H69" s="169"/>
      <c r="I69" s="201"/>
      <c r="J69" s="126"/>
      <c r="K69" s="419"/>
      <c r="L69" s="233"/>
      <c r="M69" s="322"/>
      <c r="N69" s="218"/>
    </row>
    <row r="70" spans="1:14" s="1" customFormat="1" ht="84" customHeight="1" thickBot="1">
      <c r="A70" s="10" t="s">
        <v>12</v>
      </c>
      <c r="B70" s="517" t="s">
        <v>38</v>
      </c>
      <c r="C70" s="133"/>
      <c r="D70" s="134"/>
      <c r="E70" s="513" t="s">
        <v>111</v>
      </c>
      <c r="F70" s="134" t="s">
        <v>74</v>
      </c>
      <c r="G70" s="513" t="s">
        <v>110</v>
      </c>
      <c r="H70" s="226" t="s">
        <v>75</v>
      </c>
      <c r="I70" s="133" t="s">
        <v>112</v>
      </c>
      <c r="J70" s="134" t="s">
        <v>89</v>
      </c>
      <c r="K70" s="245"/>
      <c r="L70" s="245"/>
      <c r="M70" s="245"/>
      <c r="N70" s="245"/>
    </row>
    <row r="71" spans="1:12" s="1" customFormat="1" ht="36.75" customHeight="1">
      <c r="A71" s="213" t="s">
        <v>32</v>
      </c>
      <c r="B71" s="115"/>
      <c r="C71" s="128"/>
      <c r="D71" s="115"/>
      <c r="E71" s="114"/>
      <c r="F71" s="113"/>
      <c r="H71" s="14"/>
      <c r="J71" s="14"/>
      <c r="L71" s="14"/>
    </row>
    <row r="72" spans="2:12" s="1" customFormat="1" ht="36.75" customHeight="1">
      <c r="B72" s="14"/>
      <c r="D72" s="14"/>
      <c r="F72" s="14"/>
      <c r="H72" s="14"/>
      <c r="J72" s="14"/>
      <c r="L72" s="14"/>
    </row>
    <row r="73" spans="1:12" s="1" customFormat="1" ht="35.25" customHeight="1">
      <c r="A73" s="120"/>
      <c r="B73" s="121"/>
      <c r="C73" s="107"/>
      <c r="D73" s="107"/>
      <c r="E73" s="118"/>
      <c r="F73" s="107"/>
      <c r="G73" s="107"/>
      <c r="H73" s="14"/>
      <c r="I73" s="118"/>
      <c r="J73" s="14"/>
      <c r="L73" s="14"/>
    </row>
    <row r="74" spans="1:48" s="14" customFormat="1" ht="16.5" customHeight="1">
      <c r="A74" s="120"/>
      <c r="B74" s="121"/>
      <c r="C74" s="107"/>
      <c r="D74" s="107"/>
      <c r="E74" s="118"/>
      <c r="F74" s="107"/>
      <c r="G74" s="107"/>
      <c r="I74" s="11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s="14" customFormat="1" ht="20.25" customHeight="1">
      <c r="A75" s="122"/>
      <c r="B75" s="121"/>
      <c r="C75" s="107"/>
      <c r="D75" s="107"/>
      <c r="E75" s="118"/>
      <c r="F75" s="107"/>
      <c r="G75" s="107"/>
      <c r="I75" s="11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s="14" customFormat="1" ht="15.75" customHeight="1">
      <c r="A76" s="114"/>
      <c r="B76" s="113"/>
      <c r="C76" s="1"/>
      <c r="E76" s="119"/>
      <c r="G76" s="106"/>
      <c r="I76" s="11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14" customFormat="1" ht="19.5" customHeight="1">
      <c r="A77" s="1"/>
      <c r="C77" s="1"/>
      <c r="E77" s="1"/>
      <c r="G77" s="1"/>
      <c r="I77" s="11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2:12" s="1" customFormat="1" ht="36.75" customHeight="1">
      <c r="B78" s="14"/>
      <c r="D78" s="14"/>
      <c r="F78" s="14"/>
      <c r="H78" s="14"/>
      <c r="J78" s="14"/>
      <c r="L78" s="14"/>
    </row>
    <row r="79" spans="2:12" s="1" customFormat="1" ht="36.75" customHeight="1">
      <c r="B79" s="14"/>
      <c r="D79" s="14"/>
      <c r="F79" s="14"/>
      <c r="H79" s="14"/>
      <c r="J79" s="14"/>
      <c r="L79" s="14"/>
    </row>
    <row r="80" spans="2:12" s="1" customFormat="1" ht="36.75" customHeight="1">
      <c r="B80" s="14"/>
      <c r="D80" s="14"/>
      <c r="F80" s="14"/>
      <c r="H80" s="14"/>
      <c r="J80" s="14"/>
      <c r="L80" s="14"/>
    </row>
    <row r="81" spans="4:12" s="1" customFormat="1" ht="36.75" customHeight="1">
      <c r="D81" s="14"/>
      <c r="F81" s="14"/>
      <c r="H81" s="14"/>
      <c r="J81" s="14"/>
      <c r="L81" s="14"/>
    </row>
    <row r="87" ht="24" customHeight="1"/>
    <row r="88" ht="34.5" customHeight="1"/>
    <row r="90" ht="27.75" customHeight="1"/>
  </sheetData>
  <sheetProtection/>
  <mergeCells count="7">
    <mergeCell ref="A67:N67"/>
    <mergeCell ref="A3:N3"/>
    <mergeCell ref="A5:N5"/>
    <mergeCell ref="A6:N6"/>
    <mergeCell ref="A27:N27"/>
    <mergeCell ref="A37:N37"/>
    <mergeCell ref="A47:N47"/>
  </mergeCells>
  <printOptions/>
  <pageMargins left="0.84" right="0.393700787401575" top="0.28" bottom="0.23" header="0" footer="0.2"/>
  <pageSetup fitToHeight="0" fitToWidth="1" horizontalDpi="600" verticalDpi="600" orientation="landscape" paperSize="9" scale="48" r:id="rId2"/>
  <rowBreaks count="2" manualBreakCount="2">
    <brk id="26" max="13" man="1"/>
    <brk id="46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83"/>
  <sheetViews>
    <sheetView showZeros="0" view="pageBreakPreview" zoomScale="70" zoomScaleNormal="50" zoomScaleSheetLayoutView="70" workbookViewId="0" topLeftCell="A40">
      <selection activeCell="I71" sqref="I71"/>
    </sheetView>
  </sheetViews>
  <sheetFormatPr defaultColWidth="9.140625" defaultRowHeight="36.75" customHeight="1"/>
  <cols>
    <col min="1" max="1" width="9.28125" style="155" customWidth="1"/>
    <col min="2" max="2" width="10.7109375" style="155" customWidth="1"/>
    <col min="3" max="3" width="30.7109375" style="155" customWidth="1"/>
    <col min="4" max="4" width="11.57421875" style="156" bestFit="1" customWidth="1"/>
    <col min="5" max="5" width="30.7109375" style="155" customWidth="1"/>
    <col min="6" max="6" width="12.00390625" style="156" customWidth="1"/>
    <col min="7" max="7" width="30.7109375" style="155" customWidth="1"/>
    <col min="8" max="8" width="12.00390625" style="156" customWidth="1"/>
    <col min="9" max="9" width="34.00390625" style="155" customWidth="1"/>
    <col min="10" max="10" width="12.7109375" style="156" customWidth="1"/>
    <col min="11" max="11" width="30.7109375" style="155" customWidth="1"/>
    <col min="12" max="12" width="12.140625" style="156" customWidth="1"/>
    <col min="13" max="13" width="31.8515625" style="155" customWidth="1"/>
    <col min="14" max="14" width="11.57421875" style="155" bestFit="1" customWidth="1"/>
    <col min="15" max="16384" width="9.140625" style="155" customWidth="1"/>
  </cols>
  <sheetData>
    <row r="1" spans="6:10" s="144" customFormat="1" ht="12.75">
      <c r="F1" s="145"/>
      <c r="H1" s="146"/>
      <c r="J1" s="146"/>
    </row>
    <row r="2" spans="6:10" s="144" customFormat="1" ht="13.5" customHeight="1">
      <c r="F2" s="145"/>
      <c r="H2" s="146"/>
      <c r="J2" s="146"/>
    </row>
    <row r="3" spans="1:14" s="144" customFormat="1" ht="24" customHeight="1">
      <c r="A3" s="609" t="s">
        <v>14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</row>
    <row r="4" spans="1:14" s="144" customFormat="1" ht="17.2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8"/>
      <c r="M4" s="148"/>
      <c r="N4" s="148"/>
    </row>
    <row r="5" spans="1:14" s="144" customFormat="1" ht="39.75" customHeight="1">
      <c r="A5" s="610" t="s">
        <v>49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</row>
    <row r="6" spans="1:13" s="144" customFormat="1" ht="17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M6" s="150"/>
    </row>
    <row r="7" spans="1:14" s="144" customFormat="1" ht="33.75" customHeight="1">
      <c r="A7" s="611" t="s">
        <v>22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</row>
    <row r="8" spans="2:12" s="151" customFormat="1" ht="9.75" customHeight="1">
      <c r="B8" s="152"/>
      <c r="D8" s="153"/>
      <c r="F8" s="154"/>
      <c r="H8" s="154"/>
      <c r="J8" s="154"/>
      <c r="L8" s="154"/>
    </row>
    <row r="9" ht="6" customHeight="1" thickBot="1">
      <c r="E9" s="157"/>
    </row>
    <row r="10" spans="1:14" ht="36.75" customHeight="1" thickBot="1">
      <c r="A10" s="158" t="s">
        <v>30</v>
      </c>
      <c r="B10" s="159" t="s">
        <v>31</v>
      </c>
      <c r="C10" s="160" t="str">
        <f>+bendras!A10</f>
        <v>PIRMADIENIS</v>
      </c>
      <c r="D10" s="161">
        <f>+bendras!B10</f>
        <v>43374</v>
      </c>
      <c r="E10" s="160" t="str">
        <f>+bendras!A19</f>
        <v>ANTRADIENIS</v>
      </c>
      <c r="F10" s="163">
        <f>+bendras!B19</f>
        <v>43375</v>
      </c>
      <c r="G10" s="160" t="str">
        <f>+bendras!A28</f>
        <v>TREČIADIENIS</v>
      </c>
      <c r="H10" s="164">
        <f>+bendras!B28</f>
        <v>43376</v>
      </c>
      <c r="I10" s="165" t="str">
        <f>+bendras!A37</f>
        <v>KETVIRTADIENIS</v>
      </c>
      <c r="J10" s="163">
        <f>+bendras!B37</f>
        <v>43377</v>
      </c>
      <c r="K10" s="160" t="str">
        <f>+bendras!A46</f>
        <v>PENKTADIENIS</v>
      </c>
      <c r="L10" s="164">
        <f>+bendras!B46</f>
        <v>43378</v>
      </c>
      <c r="M10" s="160" t="str">
        <f>+bendras!A55</f>
        <v>ŠEŠTADIENIS</v>
      </c>
      <c r="N10" s="164">
        <f>+bendras!B55</f>
        <v>43379</v>
      </c>
    </row>
    <row r="11" spans="1:14" ht="69.75" customHeight="1">
      <c r="A11" s="166" t="s">
        <v>1</v>
      </c>
      <c r="B11" s="167" t="s">
        <v>2</v>
      </c>
      <c r="C11" s="168">
        <f>+bendras!I10</f>
        <v>0</v>
      </c>
      <c r="D11" s="169">
        <f>+bendras!J10</f>
        <v>0</v>
      </c>
      <c r="E11" s="219">
        <f>+bendras!I19</f>
        <v>0</v>
      </c>
      <c r="F11" s="171">
        <f>+bendras!J19</f>
        <v>0</v>
      </c>
      <c r="G11" s="168">
        <f>+bendras!I28</f>
        <v>0</v>
      </c>
      <c r="H11" s="172">
        <f>+bendras!J28</f>
        <v>0</v>
      </c>
      <c r="I11" s="168" t="str">
        <f>+bendras!I37</f>
        <v>KOMPIUTERIZUOTA PERSONALO APSKAITA
lekt. Danguolė Leščinskienė</v>
      </c>
      <c r="J11" s="171" t="str">
        <f>+bendras!J37</f>
        <v>206*</v>
      </c>
      <c r="K11" s="168" t="str">
        <f>+bendras!I46</f>
        <v>KOMPIUTERIZUOTA PERSONALO APSKAITA
lekt. Danguolė Leščinskienė</v>
      </c>
      <c r="L11" s="172" t="str">
        <f>+bendras!J46</f>
        <v>206*</v>
      </c>
      <c r="M11" s="168" t="str">
        <f>+bendras!I55</f>
        <v>KOMPIUTERIZUOTA PERSONALO APSKAITA
lekt. Danguolė Leščinskienė</v>
      </c>
      <c r="N11" s="172" t="str">
        <f>+bendras!J55</f>
        <v>206*</v>
      </c>
    </row>
    <row r="12" spans="1:14" ht="75.75" customHeight="1" thickBot="1">
      <c r="A12" s="174" t="s">
        <v>3</v>
      </c>
      <c r="B12" s="175" t="s">
        <v>4</v>
      </c>
      <c r="C12" s="173">
        <f>+bendras!I11</f>
        <v>0</v>
      </c>
      <c r="D12" s="217">
        <f>+bendras!J11</f>
        <v>0</v>
      </c>
      <c r="E12" s="170">
        <f>+bendras!I20</f>
        <v>0</v>
      </c>
      <c r="F12" s="178">
        <f>+bendras!J20</f>
        <v>0</v>
      </c>
      <c r="G12" s="173">
        <f>+bendras!I29</f>
        <v>0</v>
      </c>
      <c r="H12" s="179">
        <f>+bendras!J29</f>
        <v>0</v>
      </c>
      <c r="I12" s="173" t="str">
        <f>+bendras!I38</f>
        <v>KOMPIUTERIZUOTA PERSONALO APSKAITA
lekt. Danguolė Leščinskienė</v>
      </c>
      <c r="J12" s="178" t="str">
        <f>+bendras!J38</f>
        <v>206*</v>
      </c>
      <c r="K12" s="173" t="str">
        <f>+bendras!I47</f>
        <v>KOMPIUTERIZUOTA PERSONALO APSKAITA
lekt. Danguolė Leščinskienė</v>
      </c>
      <c r="L12" s="179" t="str">
        <f>+bendras!J47</f>
        <v>206*</v>
      </c>
      <c r="M12" s="173" t="str">
        <f>+bendras!I56</f>
        <v>KOMPIUTERIZUOTA PERSONALO APSKAITA
lekt. Danguolė Leščinskienė</v>
      </c>
      <c r="N12" s="179" t="str">
        <f>+bendras!J56</f>
        <v>206*</v>
      </c>
    </row>
    <row r="13" spans="1:14" ht="22.5" customHeight="1" thickBot="1">
      <c r="A13" s="264" t="s">
        <v>33</v>
      </c>
      <c r="B13" s="247" t="s">
        <v>5</v>
      </c>
      <c r="C13" s="248">
        <f>+bendras!I12</f>
        <v>0</v>
      </c>
      <c r="D13" s="249">
        <f>+bendras!J12</f>
        <v>0</v>
      </c>
      <c r="E13" s="257">
        <f>+bendras!I21</f>
        <v>0</v>
      </c>
      <c r="F13" s="265">
        <f>+bendras!J21</f>
        <v>0</v>
      </c>
      <c r="G13" s="248">
        <f>+bendras!I30</f>
        <v>0</v>
      </c>
      <c r="H13" s="252">
        <f>+bendras!J30</f>
        <v>0</v>
      </c>
      <c r="I13" s="248">
        <f>+bendras!I39</f>
        <v>0</v>
      </c>
      <c r="J13" s="265">
        <f>+bendras!J39</f>
        <v>0</v>
      </c>
      <c r="K13" s="248">
        <f>+bendras!I48</f>
        <v>0</v>
      </c>
      <c r="L13" s="252">
        <f>+bendras!J48</f>
        <v>0</v>
      </c>
      <c r="M13" s="248">
        <f>+bendras!I57</f>
        <v>0</v>
      </c>
      <c r="N13" s="252">
        <f>+bendras!J57</f>
        <v>0</v>
      </c>
    </row>
    <row r="14" spans="1:14" ht="69.75" customHeight="1">
      <c r="A14" s="174" t="s">
        <v>6</v>
      </c>
      <c r="B14" s="175" t="s">
        <v>7</v>
      </c>
      <c r="C14" s="168">
        <f>+bendras!I13</f>
        <v>0</v>
      </c>
      <c r="D14" s="169">
        <f>+bendras!J13</f>
        <v>0</v>
      </c>
      <c r="E14" s="219" t="str">
        <f>+bendras!I22</f>
        <v>KOMPIUTERIZUOTA PERSONALO APSKAITA
lekt. Danguolė Leščinskienė</v>
      </c>
      <c r="F14" s="171" t="str">
        <f>+bendras!J22</f>
        <v>206*</v>
      </c>
      <c r="G14" s="168">
        <f>+bendras!I31</f>
        <v>0</v>
      </c>
      <c r="H14" s="172">
        <f>+bendras!J31</f>
        <v>0</v>
      </c>
      <c r="I14" s="168">
        <f>+bendras!I40</f>
        <v>0</v>
      </c>
      <c r="J14" s="171">
        <f>+bendras!J40</f>
        <v>0</v>
      </c>
      <c r="K14" s="168" t="str">
        <f>+bendras!I49</f>
        <v>PERSONALO VALDYMAS
doc. dr. Rūta Petrauskienė</v>
      </c>
      <c r="L14" s="172" t="str">
        <f>+bendras!J49</f>
        <v>303*</v>
      </c>
      <c r="M14" s="168">
        <f>+bendras!I58</f>
        <v>0</v>
      </c>
      <c r="N14" s="172">
        <f>+bendras!J58</f>
        <v>0</v>
      </c>
    </row>
    <row r="15" spans="1:14" ht="66.75" customHeight="1">
      <c r="A15" s="174" t="s">
        <v>8</v>
      </c>
      <c r="B15" s="175" t="s">
        <v>9</v>
      </c>
      <c r="C15" s="180">
        <f>+bendras!I14</f>
        <v>0</v>
      </c>
      <c r="D15" s="176">
        <f>+bendras!J14</f>
        <v>0</v>
      </c>
      <c r="E15" s="177" t="str">
        <f>+bendras!I23</f>
        <v>KOMPIUTERIZUOTA PERSONALO APSKAITA
lekt. Danguolė Leščinskienė</v>
      </c>
      <c r="F15" s="220" t="str">
        <f>+bendras!J23</f>
        <v>206*</v>
      </c>
      <c r="G15" s="180">
        <f>+bendras!I32</f>
        <v>0</v>
      </c>
      <c r="H15" s="221">
        <f>+bendras!J32</f>
        <v>0</v>
      </c>
      <c r="I15" s="180">
        <f>+bendras!I41</f>
        <v>0</v>
      </c>
      <c r="J15" s="220">
        <f>+bendras!J41</f>
        <v>0</v>
      </c>
      <c r="K15" s="180" t="str">
        <f>+bendras!I50</f>
        <v>PERSONALO VALDYMAS
doc. dr. Rūta Petrauskienė</v>
      </c>
      <c r="L15" s="221" t="str">
        <f>+bendras!J50</f>
        <v>303*</v>
      </c>
      <c r="M15" s="180">
        <f>+bendras!I59</f>
        <v>0</v>
      </c>
      <c r="N15" s="221">
        <f>+bendras!J59</f>
        <v>0</v>
      </c>
    </row>
    <row r="16" spans="1:14" ht="64.5" customHeight="1">
      <c r="A16" s="196" t="s">
        <v>10</v>
      </c>
      <c r="B16" s="194" t="s">
        <v>11</v>
      </c>
      <c r="C16" s="180">
        <f>+bendras!I15</f>
        <v>0</v>
      </c>
      <c r="D16" s="176">
        <f>+bendras!J15</f>
        <v>0</v>
      </c>
      <c r="E16" s="177">
        <f>+bendras!I24</f>
        <v>0</v>
      </c>
      <c r="F16" s="220">
        <f>+bendras!J24</f>
        <v>0</v>
      </c>
      <c r="G16" s="173" t="str">
        <f>+bendras!I33</f>
        <v>PERSONALO VALDYMAS
doc. dr. Rūta Petrauskienė</v>
      </c>
      <c r="H16" s="221" t="str">
        <f>+bendras!J33</f>
        <v>303*</v>
      </c>
      <c r="I16" s="180">
        <f>+bendras!I42</f>
        <v>0</v>
      </c>
      <c r="J16" s="220">
        <f>+bendras!J42</f>
        <v>0</v>
      </c>
      <c r="K16" s="180" t="str">
        <f>+bendras!I51</f>
        <v>PERSONALO VALDYMAS
doc. dr. Rūta Petrauskienė</v>
      </c>
      <c r="L16" s="221" t="str">
        <f>+bendras!J51</f>
        <v>303*</v>
      </c>
      <c r="M16" s="180">
        <f>+bendras!I60</f>
        <v>0</v>
      </c>
      <c r="N16" s="221">
        <f>+bendras!J60</f>
        <v>0</v>
      </c>
    </row>
    <row r="17" spans="1:14" ht="66" customHeight="1">
      <c r="A17" s="174" t="s">
        <v>12</v>
      </c>
      <c r="B17" s="194" t="s">
        <v>35</v>
      </c>
      <c r="C17" s="180">
        <f>+bendras!I16</f>
        <v>0</v>
      </c>
      <c r="D17" s="176">
        <f>+bendras!J16</f>
        <v>0</v>
      </c>
      <c r="E17" s="177">
        <f>+bendras!I25</f>
        <v>0</v>
      </c>
      <c r="F17" s="220">
        <f>+bendras!J25</f>
        <v>0</v>
      </c>
      <c r="G17" s="173" t="str">
        <f>+bendras!I34</f>
        <v>PERSONALO VALDYMAS
doc. dr. Rūta Petrauskienė</v>
      </c>
      <c r="H17" s="221" t="str">
        <f>+bendras!J34</f>
        <v>303*</v>
      </c>
      <c r="I17" s="180">
        <f>+bendras!I43</f>
        <v>0</v>
      </c>
      <c r="J17" s="220">
        <f>+bendras!J43</f>
        <v>0</v>
      </c>
      <c r="K17" s="180">
        <f>+bendras!I52</f>
        <v>0</v>
      </c>
      <c r="L17" s="221">
        <f>+bendras!J52</f>
        <v>0</v>
      </c>
      <c r="M17" s="180">
        <f>+bendras!I61</f>
        <v>0</v>
      </c>
      <c r="N17" s="221">
        <f>+bendras!J61</f>
        <v>0</v>
      </c>
    </row>
    <row r="18" spans="1:14" s="114" customFormat="1" ht="53.25" customHeight="1" thickBot="1">
      <c r="A18" s="280" t="s">
        <v>36</v>
      </c>
      <c r="B18" s="278" t="s">
        <v>37</v>
      </c>
      <c r="C18" s="181">
        <f>+bendras!I17</f>
        <v>0</v>
      </c>
      <c r="D18" s="287">
        <f>+bendras!J17</f>
        <v>0</v>
      </c>
      <c r="E18" s="184">
        <f>+bendras!I26</f>
        <v>0</v>
      </c>
      <c r="F18" s="288">
        <f>+bendras!J26</f>
        <v>0</v>
      </c>
      <c r="G18" s="162">
        <f>+bendras!I35</f>
        <v>0</v>
      </c>
      <c r="H18" s="266">
        <f>+bendras!J35</f>
        <v>0</v>
      </c>
      <c r="I18" s="313">
        <f>+bendras!I44</f>
        <v>0</v>
      </c>
      <c r="J18" s="288">
        <f>+bendras!J44</f>
        <v>0</v>
      </c>
      <c r="K18" s="181">
        <f>+bendras!I53</f>
        <v>0</v>
      </c>
      <c r="L18" s="266">
        <f>+bendras!J53</f>
        <v>0</v>
      </c>
      <c r="M18" s="181">
        <f>+bendras!I62</f>
        <v>0</v>
      </c>
      <c r="N18" s="266">
        <f>+bendras!J62</f>
        <v>0</v>
      </c>
    </row>
    <row r="19" spans="1:48" s="183" customFormat="1" ht="21" customHeight="1" thickBot="1">
      <c r="A19" s="197"/>
      <c r="B19" s="191"/>
      <c r="C19" s="186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98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</row>
    <row r="20" spans="1:14" ht="40.5" customHeight="1" thickBot="1">
      <c r="A20" s="158" t="s">
        <v>30</v>
      </c>
      <c r="B20" s="159" t="s">
        <v>31</v>
      </c>
      <c r="C20" s="160" t="str">
        <f>+bendras!A64</f>
        <v>PIRMADIENIS</v>
      </c>
      <c r="D20" s="164">
        <f>+bendras!B64</f>
        <v>43381</v>
      </c>
      <c r="E20" s="160" t="str">
        <f>+bendras!A73</f>
        <v>ANTRADIENIS</v>
      </c>
      <c r="F20" s="164">
        <f>+bendras!B73</f>
        <v>43382</v>
      </c>
      <c r="G20" s="160" t="str">
        <f>+bendras!A82</f>
        <v>TREČIADIENIS</v>
      </c>
      <c r="H20" s="164">
        <f>+bendras!B82</f>
        <v>43383</v>
      </c>
      <c r="I20" s="160" t="str">
        <f>+bendras!A91</f>
        <v>KETVIRTADIENIS</v>
      </c>
      <c r="J20" s="164">
        <f>+bendras!B91</f>
        <v>43384</v>
      </c>
      <c r="K20" s="160" t="str">
        <f>+bendras!A100</f>
        <v>PENKTADIENIS</v>
      </c>
      <c r="L20" s="164">
        <f>+bendras!B100</f>
        <v>43385</v>
      </c>
      <c r="M20" s="160" t="str">
        <f>+bendras!A109</f>
        <v>ŠEŠTADIENIS</v>
      </c>
      <c r="N20" s="164">
        <f>+bendras!B109</f>
        <v>43386</v>
      </c>
    </row>
    <row r="21" spans="1:14" ht="58.5" customHeight="1">
      <c r="A21" s="166" t="s">
        <v>1</v>
      </c>
      <c r="B21" s="167" t="s">
        <v>2</v>
      </c>
      <c r="C21" s="168">
        <f>+bendras!I64</f>
        <v>0</v>
      </c>
      <c r="D21" s="172">
        <f>+bendras!J64</f>
        <v>0</v>
      </c>
      <c r="E21" s="168" t="str">
        <f>+bendras!I73</f>
        <v>PERSONALO VALDYMAS
doc. dr. Rūta Petrauskienė</v>
      </c>
      <c r="F21" s="228" t="str">
        <f>+bendras!J73</f>
        <v>303*</v>
      </c>
      <c r="G21" s="168" t="str">
        <f>+bendras!I82</f>
        <v>PERSONALO VALDYMAS
doc. dr. Rūta Petrauskienė</v>
      </c>
      <c r="H21" s="228" t="str">
        <f>+bendras!J82</f>
        <v>303*</v>
      </c>
      <c r="I21" s="168" t="str">
        <f>+bendras!I91</f>
        <v>KOMPIUTERIZUOTA PERSONALO APSKAITA
lekt. Danguolė Leščinskienė</v>
      </c>
      <c r="J21" s="228" t="str">
        <f>+bendras!J91</f>
        <v>206*</v>
      </c>
      <c r="K21" s="168" t="str">
        <f>+bendras!I100</f>
        <v>KOMPIUTERIZUOTA PERSONALO APSKAITA
lekt. Danguolė Leščinskienė</v>
      </c>
      <c r="L21" s="228" t="str">
        <f>+bendras!J100</f>
        <v>206*</v>
      </c>
      <c r="M21" s="168" t="str">
        <f>+bendras!I109</f>
        <v>KOMPIUTERIZUOTA PERSONALO APSKAITA
lekt. Danguolė Leščinskienė</v>
      </c>
      <c r="N21" s="172" t="str">
        <f>+bendras!J109</f>
        <v>206*</v>
      </c>
    </row>
    <row r="22" spans="1:14" ht="56.25" customHeight="1" thickBot="1">
      <c r="A22" s="174" t="s">
        <v>3</v>
      </c>
      <c r="B22" s="175" t="s">
        <v>4</v>
      </c>
      <c r="C22" s="173">
        <f>+bendras!I65</f>
        <v>0</v>
      </c>
      <c r="D22" s="188">
        <f>+bendras!J65</f>
        <v>0</v>
      </c>
      <c r="E22" s="173" t="str">
        <f>+bendras!I74</f>
        <v>PERSONALO VALDYMAS
doc. dr. Rūta Petrauskienė</v>
      </c>
      <c r="F22" s="188" t="str">
        <f>+bendras!J74</f>
        <v>303*</v>
      </c>
      <c r="G22" s="173" t="str">
        <f>+bendras!I83</f>
        <v>PERSONALO VALDYMAS
doc. dr. Rūta Petrauskienė</v>
      </c>
      <c r="H22" s="188" t="str">
        <f>+bendras!J83</f>
        <v>303*</v>
      </c>
      <c r="I22" s="173" t="str">
        <f>+bendras!I92</f>
        <v>KOMPIUTERIZUOTA PERSONALO APSKAITA
lekt. Danguolė Leščinskienė</v>
      </c>
      <c r="J22" s="188" t="str">
        <f>+bendras!J92</f>
        <v>206*</v>
      </c>
      <c r="K22" s="173" t="str">
        <f>+bendras!I101</f>
        <v>KOMPIUTERIZUOTA PERSONALO APSKAITA
lekt. Danguolė Leščinskienė</v>
      </c>
      <c r="L22" s="188" t="str">
        <f>+bendras!J101</f>
        <v>206*</v>
      </c>
      <c r="M22" s="173" t="str">
        <f>+bendras!I110</f>
        <v>KOMPIUTERIZUOTA PERSONALO APSKAITA
lekt. Danguolė Leščinskienė</v>
      </c>
      <c r="N22" s="179" t="str">
        <f>+bendras!J110</f>
        <v>206*</v>
      </c>
    </row>
    <row r="23" spans="1:14" ht="19.5" customHeight="1" thickBot="1">
      <c r="A23" s="264" t="s">
        <v>33</v>
      </c>
      <c r="B23" s="247" t="s">
        <v>5</v>
      </c>
      <c r="C23" s="248">
        <f>+bendras!I66</f>
        <v>0</v>
      </c>
      <c r="D23" s="256">
        <f>+bendras!J66</f>
        <v>0</v>
      </c>
      <c r="E23" s="248">
        <f>+bendras!I75</f>
        <v>0</v>
      </c>
      <c r="F23" s="256">
        <f>+bendras!J75</f>
        <v>0</v>
      </c>
      <c r="G23" s="248">
        <f>+bendras!I84</f>
        <v>0</v>
      </c>
      <c r="H23" s="256">
        <f>+bendras!J84</f>
        <v>0</v>
      </c>
      <c r="I23" s="248">
        <f>+bendras!I93</f>
        <v>0</v>
      </c>
      <c r="J23" s="256">
        <f>+bendras!J93</f>
        <v>0</v>
      </c>
      <c r="K23" s="248">
        <f>+bendras!I102</f>
        <v>0</v>
      </c>
      <c r="L23" s="256">
        <f>+bendras!J102</f>
        <v>0</v>
      </c>
      <c r="M23" s="248">
        <f>+bendras!I111</f>
        <v>0</v>
      </c>
      <c r="N23" s="252">
        <f>+bendras!J111</f>
        <v>0</v>
      </c>
    </row>
    <row r="24" spans="1:14" ht="54.75" customHeight="1">
      <c r="A24" s="174" t="s">
        <v>6</v>
      </c>
      <c r="B24" s="175" t="s">
        <v>7</v>
      </c>
      <c r="C24" s="168">
        <f>+bendras!I67</f>
        <v>0</v>
      </c>
      <c r="D24" s="172">
        <f>+bendras!J67</f>
        <v>0</v>
      </c>
      <c r="E24" s="168" t="str">
        <f>+bendras!I76</f>
        <v>KOMPIUTERIZUOTA PERSONALO APSKAITA
lekt. Danguolė Leščinskienė</v>
      </c>
      <c r="F24" s="228" t="str">
        <f>+bendras!J76</f>
        <v>206*</v>
      </c>
      <c r="G24" s="168">
        <f>+bendras!I85</f>
        <v>0</v>
      </c>
      <c r="H24" s="228">
        <f>+bendras!J85</f>
        <v>0</v>
      </c>
      <c r="I24" s="168">
        <f>+bendras!I94</f>
        <v>0</v>
      </c>
      <c r="J24" s="228">
        <f>+bendras!J94</f>
        <v>0</v>
      </c>
      <c r="K24" s="168" t="str">
        <f>+bendras!I103</f>
        <v>PERSONALO VALDYMAS
doc. dr. Rūta Petrauskienė</v>
      </c>
      <c r="L24" s="228" t="str">
        <f>+bendras!J103</f>
        <v>303*</v>
      </c>
      <c r="M24" s="168">
        <f>+bendras!I112</f>
        <v>0</v>
      </c>
      <c r="N24" s="172">
        <f>+bendras!J112</f>
        <v>0</v>
      </c>
    </row>
    <row r="25" spans="1:14" ht="50.25" customHeight="1">
      <c r="A25" s="174" t="s">
        <v>8</v>
      </c>
      <c r="B25" s="175" t="s">
        <v>9</v>
      </c>
      <c r="C25" s="180">
        <f>+bendras!I68</f>
        <v>0</v>
      </c>
      <c r="D25" s="221">
        <f>+bendras!J68</f>
        <v>0</v>
      </c>
      <c r="E25" s="180" t="str">
        <f>+bendras!I77</f>
        <v>KOMPIUTERIZUOTA PERSONALO APSKAITA
lekt. Danguolė Leščinskienė</v>
      </c>
      <c r="F25" s="229" t="str">
        <f>+bendras!J77</f>
        <v>206*</v>
      </c>
      <c r="G25" s="180">
        <f>+bendras!I86</f>
        <v>0</v>
      </c>
      <c r="H25" s="229">
        <f>+bendras!J86</f>
        <v>0</v>
      </c>
      <c r="I25" s="180">
        <f>+bendras!I95</f>
        <v>0</v>
      </c>
      <c r="J25" s="229">
        <f>+bendras!J95</f>
        <v>0</v>
      </c>
      <c r="K25" s="180" t="str">
        <f>+bendras!I104</f>
        <v>PERSONALO VALDYMAS
doc. dr. Rūta Petrauskienė</v>
      </c>
      <c r="L25" s="229" t="str">
        <f>+bendras!J104</f>
        <v>303*</v>
      </c>
      <c r="M25" s="180">
        <f>+bendras!I113</f>
        <v>0</v>
      </c>
      <c r="N25" s="221">
        <f>+bendras!J113</f>
        <v>0</v>
      </c>
    </row>
    <row r="26" spans="1:14" ht="46.5" customHeight="1">
      <c r="A26" s="174" t="s">
        <v>10</v>
      </c>
      <c r="B26" s="175" t="s">
        <v>11</v>
      </c>
      <c r="C26" s="180">
        <f>+bendras!I69</f>
        <v>0</v>
      </c>
      <c r="D26" s="221">
        <f>+bendras!J69</f>
        <v>0</v>
      </c>
      <c r="E26" s="180">
        <f>+bendras!I78</f>
        <v>0</v>
      </c>
      <c r="F26" s="229">
        <f>+bendras!J78</f>
        <v>0</v>
      </c>
      <c r="G26" s="180">
        <f>+bendras!I87</f>
        <v>0</v>
      </c>
      <c r="H26" s="229">
        <f>+bendras!J87</f>
        <v>0</v>
      </c>
      <c r="I26" s="180">
        <f>+bendras!I96</f>
        <v>0</v>
      </c>
      <c r="J26" s="229">
        <f>+bendras!J96</f>
        <v>0</v>
      </c>
      <c r="K26" s="180" t="str">
        <f>+bendras!I105</f>
        <v>PERSONALO VALDYMAS
doc. dr. Rūta Petrauskienė</v>
      </c>
      <c r="L26" s="229" t="str">
        <f>+bendras!J105</f>
        <v>303*</v>
      </c>
      <c r="M26" s="180">
        <f>+bendras!I114</f>
        <v>0</v>
      </c>
      <c r="N26" s="221">
        <f>+bendras!J114</f>
        <v>0</v>
      </c>
    </row>
    <row r="27" spans="1:14" ht="39" customHeight="1">
      <c r="A27" s="174" t="s">
        <v>12</v>
      </c>
      <c r="B27" s="194" t="s">
        <v>35</v>
      </c>
      <c r="C27" s="180">
        <f>+bendras!I70</f>
        <v>0</v>
      </c>
      <c r="D27" s="221">
        <f>+bendras!J70</f>
        <v>0</v>
      </c>
      <c r="E27" s="180">
        <f>+bendras!I79</f>
        <v>0</v>
      </c>
      <c r="F27" s="229">
        <f>+bendras!J79</f>
        <v>0</v>
      </c>
      <c r="G27" s="180">
        <f>+bendras!I88</f>
        <v>0</v>
      </c>
      <c r="H27" s="229">
        <f>+bendras!J88</f>
        <v>0</v>
      </c>
      <c r="I27" s="180">
        <f>+bendras!I97</f>
        <v>0</v>
      </c>
      <c r="J27" s="229">
        <f>+bendras!J97</f>
        <v>0</v>
      </c>
      <c r="K27" s="180">
        <f>+bendras!I106</f>
        <v>0</v>
      </c>
      <c r="L27" s="229">
        <f>+bendras!J106</f>
        <v>0</v>
      </c>
      <c r="M27" s="314"/>
      <c r="N27" s="315"/>
    </row>
    <row r="28" spans="1:14" s="114" customFormat="1" ht="38.25" customHeight="1" thickBot="1">
      <c r="A28" s="280" t="s">
        <v>36</v>
      </c>
      <c r="B28" s="278" t="s">
        <v>37</v>
      </c>
      <c r="C28" s="180">
        <f>+bendras!I71</f>
        <v>0</v>
      </c>
      <c r="D28" s="221">
        <f>+bendras!J71</f>
        <v>0</v>
      </c>
      <c r="E28" s="180">
        <f>+bendras!I80</f>
        <v>0</v>
      </c>
      <c r="F28" s="229">
        <f>+bendras!J80</f>
        <v>0</v>
      </c>
      <c r="G28" s="180">
        <f>+bendras!I89</f>
        <v>0</v>
      </c>
      <c r="H28" s="229">
        <f>+bendras!J89</f>
        <v>0</v>
      </c>
      <c r="I28" s="180">
        <f>+bendras!I98</f>
        <v>0</v>
      </c>
      <c r="J28" s="229">
        <f>+bendras!J98</f>
        <v>0</v>
      </c>
      <c r="K28" s="180">
        <f>+bendras!I107</f>
        <v>0</v>
      </c>
      <c r="L28" s="229">
        <f>+bendras!J107</f>
        <v>0</v>
      </c>
      <c r="M28" s="181">
        <f>+bendras!I115</f>
        <v>0</v>
      </c>
      <c r="N28" s="266">
        <f>+bendras!J115</f>
        <v>0</v>
      </c>
    </row>
    <row r="29" spans="1:14" s="1" customFormat="1" ht="41.25" customHeight="1" thickBot="1">
      <c r="A29" s="606"/>
      <c r="B29" s="607"/>
      <c r="C29" s="607"/>
      <c r="D29" s="607"/>
      <c r="E29" s="607"/>
      <c r="F29" s="607"/>
      <c r="G29" s="607"/>
      <c r="H29" s="607"/>
      <c r="I29" s="605"/>
      <c r="J29" s="605"/>
      <c r="K29" s="605"/>
      <c r="L29" s="605"/>
      <c r="M29" s="605"/>
      <c r="N29" s="608"/>
    </row>
    <row r="30" spans="1:14" s="1" customFormat="1" ht="36.75" customHeight="1" thickBot="1">
      <c r="A30" s="104" t="s">
        <v>30</v>
      </c>
      <c r="B30" s="93" t="s">
        <v>31</v>
      </c>
      <c r="C30" s="11" t="s">
        <v>24</v>
      </c>
      <c r="D30" s="386">
        <v>43390</v>
      </c>
      <c r="E30" s="404" t="s">
        <v>25</v>
      </c>
      <c r="F30" s="386">
        <v>43391</v>
      </c>
      <c r="G30" s="404" t="s">
        <v>26</v>
      </c>
      <c r="H30" s="386">
        <v>43392</v>
      </c>
      <c r="I30" s="404" t="s">
        <v>28</v>
      </c>
      <c r="J30" s="135">
        <v>43393</v>
      </c>
      <c r="K30" s="245"/>
      <c r="L30" s="400"/>
      <c r="M30" s="245"/>
      <c r="N30" s="400"/>
    </row>
    <row r="31" spans="1:14" s="1" customFormat="1" ht="68.25" customHeight="1">
      <c r="A31" s="12" t="s">
        <v>1</v>
      </c>
      <c r="B31" s="13" t="s">
        <v>2</v>
      </c>
      <c r="C31" s="248">
        <f>+bendras!E118</f>
        <v>0</v>
      </c>
      <c r="D31" s="265">
        <f>+bendras!F118</f>
        <v>0</v>
      </c>
      <c r="E31" s="423">
        <f>+bendras!E127</f>
        <v>0</v>
      </c>
      <c r="F31" s="265">
        <f>+bendras!F127</f>
        <v>0</v>
      </c>
      <c r="G31" s="424">
        <f>+bendras!E136</f>
        <v>0</v>
      </c>
      <c r="H31" s="429">
        <f>+bendras!F136</f>
        <v>0</v>
      </c>
      <c r="I31" s="460"/>
      <c r="J31" s="457"/>
      <c r="K31" s="322"/>
      <c r="L31" s="218"/>
      <c r="M31" s="322"/>
      <c r="N31" s="218"/>
    </row>
    <row r="32" spans="1:14" s="1" customFormat="1" ht="58.5" customHeight="1" thickBot="1">
      <c r="A32" s="189" t="s">
        <v>3</v>
      </c>
      <c r="B32" s="190" t="s">
        <v>4</v>
      </c>
      <c r="C32" s="425">
        <f>+bendras!E119</f>
        <v>0</v>
      </c>
      <c r="D32" s="426">
        <f>+bendras!F119</f>
        <v>0</v>
      </c>
      <c r="E32" s="427">
        <f>+bendras!E128</f>
        <v>0</v>
      </c>
      <c r="F32" s="426">
        <f>+bendras!F128</f>
        <v>0</v>
      </c>
      <c r="G32" s="428">
        <f>+bendras!E137</f>
        <v>0</v>
      </c>
      <c r="H32" s="435">
        <f>+bendras!F137</f>
        <v>0</v>
      </c>
      <c r="I32" s="458"/>
      <c r="J32" s="457"/>
      <c r="K32" s="322"/>
      <c r="L32" s="218"/>
      <c r="M32" s="322"/>
      <c r="N32" s="218"/>
    </row>
    <row r="33" spans="1:14" s="1" customFormat="1" ht="20.25" customHeight="1" thickBot="1">
      <c r="A33" s="234" t="s">
        <v>33</v>
      </c>
      <c r="B33" s="235" t="s">
        <v>5</v>
      </c>
      <c r="C33" s="239">
        <f>+bendras!E120</f>
        <v>0</v>
      </c>
      <c r="D33" s="401">
        <f>+bendras!F120</f>
        <v>0</v>
      </c>
      <c r="E33" s="407">
        <f>+bendras!E129</f>
        <v>0</v>
      </c>
      <c r="F33" s="401">
        <f>+bendras!F129</f>
        <v>0</v>
      </c>
      <c r="G33" s="421">
        <f>+bendras!E138</f>
        <v>0</v>
      </c>
      <c r="H33" s="401">
        <f>+bendras!F138</f>
        <v>0</v>
      </c>
      <c r="I33" s="407"/>
      <c r="J33" s="241"/>
      <c r="K33" s="322"/>
      <c r="L33" s="218"/>
      <c r="M33" s="322"/>
      <c r="N33" s="218"/>
    </row>
    <row r="34" spans="1:14" s="1" customFormat="1" ht="63" customHeight="1">
      <c r="A34" s="12" t="s">
        <v>6</v>
      </c>
      <c r="B34" s="13" t="s">
        <v>7</v>
      </c>
      <c r="C34" s="248">
        <f>+bendras!E121</f>
        <v>0</v>
      </c>
      <c r="D34" s="265">
        <f>+bendras!F121</f>
        <v>0</v>
      </c>
      <c r="E34" s="423">
        <f>+bendras!E130</f>
        <v>0</v>
      </c>
      <c r="F34" s="265">
        <f>+bendras!F130</f>
        <v>0</v>
      </c>
      <c r="G34" s="424">
        <f>+bendras!E139</f>
        <v>0</v>
      </c>
      <c r="H34" s="429">
        <f>+bendras!F139</f>
        <v>0</v>
      </c>
      <c r="I34" s="458"/>
      <c r="J34" s="457"/>
      <c r="K34" s="245"/>
      <c r="L34" s="233"/>
      <c r="M34" s="245"/>
      <c r="N34" s="233"/>
    </row>
    <row r="35" spans="1:14" s="1" customFormat="1" ht="48" customHeight="1">
      <c r="A35" s="7" t="s">
        <v>8</v>
      </c>
      <c r="B35" s="2" t="s">
        <v>9</v>
      </c>
      <c r="C35" s="430">
        <f>+bendras!E122</f>
        <v>0</v>
      </c>
      <c r="D35" s="431">
        <f>+bendras!F122</f>
        <v>0</v>
      </c>
      <c r="E35" s="432">
        <f>+bendras!E131</f>
        <v>0</v>
      </c>
      <c r="F35" s="431">
        <f>+bendras!F131</f>
        <v>0</v>
      </c>
      <c r="G35" s="433">
        <f>+bendras!E140</f>
        <v>0</v>
      </c>
      <c r="H35" s="434">
        <f>+bendras!F140</f>
        <v>0</v>
      </c>
      <c r="I35" s="458"/>
      <c r="J35" s="457"/>
      <c r="K35" s="245"/>
      <c r="L35" s="233"/>
      <c r="M35" s="245"/>
      <c r="N35" s="233"/>
    </row>
    <row r="36" spans="1:14" s="1" customFormat="1" ht="63.75" customHeight="1">
      <c r="A36" s="189" t="s">
        <v>10</v>
      </c>
      <c r="B36" s="190" t="s">
        <v>11</v>
      </c>
      <c r="C36" s="200" t="s">
        <v>86</v>
      </c>
      <c r="D36" s="463" t="s">
        <v>87</v>
      </c>
      <c r="E36" s="409">
        <f>+bendras!E132</f>
        <v>0</v>
      </c>
      <c r="F36" s="402">
        <f>+bendras!F132</f>
        <v>0</v>
      </c>
      <c r="G36" s="464" t="s">
        <v>86</v>
      </c>
      <c r="H36" s="463" t="s">
        <v>87</v>
      </c>
      <c r="I36" s="409">
        <f>+bendras!E150</f>
        <v>0</v>
      </c>
      <c r="J36" s="236">
        <f>+bendras!F150</f>
        <v>0</v>
      </c>
      <c r="K36" s="245"/>
      <c r="L36" s="233"/>
      <c r="M36" s="245"/>
      <c r="N36" s="233"/>
    </row>
    <row r="37" spans="1:14" s="1" customFormat="1" ht="58.5" customHeight="1">
      <c r="A37" s="7" t="s">
        <v>12</v>
      </c>
      <c r="B37" s="125" t="s">
        <v>13</v>
      </c>
      <c r="C37" s="200" t="s">
        <v>86</v>
      </c>
      <c r="D37" s="463" t="s">
        <v>87</v>
      </c>
      <c r="E37" s="458"/>
      <c r="F37" s="459"/>
      <c r="G37" s="465" t="s">
        <v>86</v>
      </c>
      <c r="H37" s="463" t="s">
        <v>87</v>
      </c>
      <c r="I37" s="409">
        <f>+bendras!E151</f>
        <v>0</v>
      </c>
      <c r="J37" s="236">
        <f>+bendras!F151</f>
        <v>0</v>
      </c>
      <c r="K37" s="245"/>
      <c r="L37" s="233"/>
      <c r="M37" s="245"/>
      <c r="N37" s="233"/>
    </row>
    <row r="38" spans="1:14" s="1" customFormat="1" ht="58.5" customHeight="1" thickBot="1">
      <c r="A38" s="280" t="s">
        <v>36</v>
      </c>
      <c r="B38" s="278" t="s">
        <v>37</v>
      </c>
      <c r="C38" s="133">
        <f>+bendras!E125</f>
        <v>0</v>
      </c>
      <c r="D38" s="403">
        <f>+bendras!F125</f>
        <v>0</v>
      </c>
      <c r="E38" s="468"/>
      <c r="F38" s="469"/>
      <c r="G38" s="410">
        <f>+bendras!E143</f>
        <v>0</v>
      </c>
      <c r="H38" s="403">
        <f>+bendras!F143</f>
        <v>0</v>
      </c>
      <c r="I38" s="410">
        <f>+bendras!E152</f>
        <v>0</v>
      </c>
      <c r="J38" s="124">
        <f>+bendras!F152</f>
        <v>0</v>
      </c>
      <c r="K38" s="245"/>
      <c r="L38" s="233"/>
      <c r="M38" s="245"/>
      <c r="N38" s="233"/>
    </row>
    <row r="39" spans="1:14" s="1" customFormat="1" ht="41.25" customHeight="1" thickBot="1">
      <c r="A39" s="606"/>
      <c r="B39" s="607"/>
      <c r="C39" s="607"/>
      <c r="D39" s="607"/>
      <c r="E39" s="607"/>
      <c r="F39" s="607"/>
      <c r="G39" s="607"/>
      <c r="H39" s="607"/>
      <c r="I39" s="605"/>
      <c r="J39" s="605"/>
      <c r="K39" s="605"/>
      <c r="L39" s="605"/>
      <c r="M39" s="605"/>
      <c r="N39" s="608"/>
    </row>
    <row r="40" spans="1:14" s="1" customFormat="1" ht="36.75" customHeight="1" thickBot="1">
      <c r="A40" s="104" t="s">
        <v>30</v>
      </c>
      <c r="B40" s="93" t="s">
        <v>31</v>
      </c>
      <c r="C40" s="11" t="s">
        <v>24</v>
      </c>
      <c r="D40" s="386">
        <v>43397</v>
      </c>
      <c r="E40" s="404" t="s">
        <v>25</v>
      </c>
      <c r="F40" s="386">
        <v>43398</v>
      </c>
      <c r="G40" s="404" t="s">
        <v>26</v>
      </c>
      <c r="H40" s="386">
        <v>43399</v>
      </c>
      <c r="I40" s="404" t="s">
        <v>28</v>
      </c>
      <c r="J40" s="135">
        <v>43400</v>
      </c>
      <c r="K40" s="245"/>
      <c r="L40" s="400"/>
      <c r="M40" s="245"/>
      <c r="N40" s="400"/>
    </row>
    <row r="41" spans="1:14" s="1" customFormat="1" ht="75.75" customHeight="1">
      <c r="A41" s="12" t="s">
        <v>1</v>
      </c>
      <c r="B41" s="13" t="s">
        <v>2</v>
      </c>
      <c r="C41" s="248">
        <f>+bendras!E171</f>
        <v>0</v>
      </c>
      <c r="D41" s="265">
        <f>+bendras!F171</f>
        <v>0</v>
      </c>
      <c r="E41" s="436">
        <f>+bendras!E179</f>
        <v>0</v>
      </c>
      <c r="F41" s="265">
        <f>+bendras!F179</f>
        <v>0</v>
      </c>
      <c r="G41" s="436">
        <f>+bendras!E187</f>
        <v>0</v>
      </c>
      <c r="H41" s="265">
        <f>+bendras!F187</f>
        <v>0</v>
      </c>
      <c r="I41" s="493" t="s">
        <v>86</v>
      </c>
      <c r="J41" s="217" t="s">
        <v>87</v>
      </c>
      <c r="K41" s="218"/>
      <c r="L41" s="218"/>
      <c r="M41" s="322"/>
      <c r="N41" s="218"/>
    </row>
    <row r="42" spans="1:14" s="1" customFormat="1" ht="68.25" customHeight="1" thickBot="1">
      <c r="A42" s="189" t="s">
        <v>3</v>
      </c>
      <c r="B42" s="190" t="s">
        <v>4</v>
      </c>
      <c r="C42" s="437">
        <f>+bendras!E172</f>
        <v>0</v>
      </c>
      <c r="D42" s="438">
        <f>+bendras!F172</f>
        <v>0</v>
      </c>
      <c r="E42" s="439">
        <f>+bendras!E180</f>
        <v>0</v>
      </c>
      <c r="F42" s="438">
        <f>+bendras!F180</f>
        <v>0</v>
      </c>
      <c r="G42" s="439">
        <f>+bendras!E188</f>
        <v>0</v>
      </c>
      <c r="H42" s="438">
        <f>+bendras!F188</f>
        <v>0</v>
      </c>
      <c r="I42" s="465" t="s">
        <v>86</v>
      </c>
      <c r="J42" s="217" t="s">
        <v>87</v>
      </c>
      <c r="K42" s="218"/>
      <c r="L42" s="218"/>
      <c r="M42" s="322"/>
      <c r="N42" s="218"/>
    </row>
    <row r="43" spans="1:14" s="1" customFormat="1" ht="20.25" customHeight="1" thickBot="1">
      <c r="A43" s="234" t="s">
        <v>33</v>
      </c>
      <c r="B43" s="235" t="s">
        <v>5</v>
      </c>
      <c r="C43" s="239">
        <f>+bendras!E173</f>
        <v>0</v>
      </c>
      <c r="D43" s="401">
        <f>+bendras!F173</f>
        <v>0</v>
      </c>
      <c r="E43" s="495">
        <f>+bendras!E181</f>
        <v>0</v>
      </c>
      <c r="F43" s="401">
        <f>+bendras!F181</f>
        <v>0</v>
      </c>
      <c r="G43" s="495">
        <f>+bendras!E189</f>
        <v>0</v>
      </c>
      <c r="H43" s="401">
        <f>+bendras!F189</f>
        <v>0</v>
      </c>
      <c r="I43" s="407">
        <f>+bendras!E197</f>
        <v>0</v>
      </c>
      <c r="J43" s="241">
        <f>+bendras!F197</f>
        <v>0</v>
      </c>
      <c r="K43" s="218"/>
      <c r="L43" s="218"/>
      <c r="M43" s="322"/>
      <c r="N43" s="218"/>
    </row>
    <row r="44" spans="1:14" s="1" customFormat="1" ht="63" customHeight="1">
      <c r="A44" s="12" t="s">
        <v>6</v>
      </c>
      <c r="B44" s="13" t="s">
        <v>7</v>
      </c>
      <c r="C44" s="437">
        <f>+bendras!E174</f>
        <v>0</v>
      </c>
      <c r="D44" s="438">
        <f>+bendras!F174</f>
        <v>0</v>
      </c>
      <c r="E44" s="439">
        <f>+bendras!E182</f>
        <v>0</v>
      </c>
      <c r="F44" s="438">
        <f>+bendras!F182</f>
        <v>0</v>
      </c>
      <c r="G44" s="439">
        <f>+bendras!E190</f>
        <v>0</v>
      </c>
      <c r="H44" s="438">
        <f>+bendras!F190</f>
        <v>0</v>
      </c>
      <c r="I44" s="465" t="s">
        <v>86</v>
      </c>
      <c r="J44" s="217" t="s">
        <v>87</v>
      </c>
      <c r="K44" s="218"/>
      <c r="L44" s="218"/>
      <c r="M44" s="322"/>
      <c r="N44" s="218"/>
    </row>
    <row r="45" spans="1:14" s="1" customFormat="1" ht="67.5" customHeight="1">
      <c r="A45" s="7" t="s">
        <v>8</v>
      </c>
      <c r="B45" s="2" t="s">
        <v>9</v>
      </c>
      <c r="C45" s="430">
        <f>+bendras!E175</f>
        <v>0</v>
      </c>
      <c r="D45" s="431">
        <f>+bendras!F175</f>
        <v>0</v>
      </c>
      <c r="E45" s="440">
        <f>+bendras!E183</f>
        <v>0</v>
      </c>
      <c r="F45" s="431">
        <f>+bendras!F183</f>
        <v>0</v>
      </c>
      <c r="G45" s="440">
        <f>+bendras!E191</f>
        <v>0</v>
      </c>
      <c r="H45" s="431">
        <f>+bendras!F191</f>
        <v>0</v>
      </c>
      <c r="I45" s="417">
        <f>+bendras!E199</f>
        <v>0</v>
      </c>
      <c r="J45" s="221">
        <f>+bendras!F199</f>
        <v>0</v>
      </c>
      <c r="K45" s="218"/>
      <c r="L45" s="218"/>
      <c r="M45" s="322"/>
      <c r="N45" s="218"/>
    </row>
    <row r="46" spans="1:14" s="1" customFormat="1" ht="63.75" customHeight="1">
      <c r="A46" s="189" t="s">
        <v>10</v>
      </c>
      <c r="B46" s="190" t="s">
        <v>11</v>
      </c>
      <c r="C46" s="180">
        <f>+bendras!E176</f>
        <v>0</v>
      </c>
      <c r="D46" s="220">
        <f>+bendras!F176</f>
        <v>0</v>
      </c>
      <c r="E46" s="464" t="s">
        <v>86</v>
      </c>
      <c r="F46" s="463" t="s">
        <v>87</v>
      </c>
      <c r="G46" s="458"/>
      <c r="H46" s="459"/>
      <c r="I46" s="417">
        <f>+bendras!E200</f>
        <v>0</v>
      </c>
      <c r="J46" s="221">
        <f>+bendras!F200</f>
        <v>0</v>
      </c>
      <c r="K46" s="218"/>
      <c r="L46" s="218"/>
      <c r="M46" s="322"/>
      <c r="N46" s="218"/>
    </row>
    <row r="47" spans="1:14" s="1" customFormat="1" ht="58.5" customHeight="1">
      <c r="A47" s="7" t="s">
        <v>12</v>
      </c>
      <c r="B47" s="125" t="s">
        <v>13</v>
      </c>
      <c r="C47" s="456"/>
      <c r="D47" s="459"/>
      <c r="E47" s="465" t="s">
        <v>86</v>
      </c>
      <c r="F47" s="463" t="s">
        <v>87</v>
      </c>
      <c r="G47" s="458"/>
      <c r="H47" s="459"/>
      <c r="I47" s="417">
        <f>+bendras!E201</f>
        <v>0</v>
      </c>
      <c r="J47" s="221">
        <f>+bendras!F201</f>
        <v>0</v>
      </c>
      <c r="K47" s="218"/>
      <c r="L47" s="218"/>
      <c r="M47" s="322"/>
      <c r="N47" s="218"/>
    </row>
    <row r="48" spans="1:14" s="1" customFormat="1" ht="58.5" customHeight="1" thickBot="1">
      <c r="A48" s="280" t="s">
        <v>36</v>
      </c>
      <c r="B48" s="278" t="s">
        <v>37</v>
      </c>
      <c r="C48" s="494"/>
      <c r="D48" s="469"/>
      <c r="E48" s="414">
        <f>+bendras!E186</f>
        <v>0</v>
      </c>
      <c r="F48" s="420">
        <f>+bendras!F147</f>
        <v>0</v>
      </c>
      <c r="G48" s="458"/>
      <c r="H48" s="459"/>
      <c r="I48" s="418">
        <f>+bendras!E202</f>
        <v>0</v>
      </c>
      <c r="J48" s="226">
        <f>+bendras!F202</f>
        <v>0</v>
      </c>
      <c r="K48" s="218"/>
      <c r="L48" s="218"/>
      <c r="M48" s="322"/>
      <c r="N48" s="218"/>
    </row>
    <row r="49" spans="1:14" s="1" customFormat="1" ht="41.25" customHeight="1" thickBot="1">
      <c r="A49" s="606"/>
      <c r="B49" s="607"/>
      <c r="C49" s="607"/>
      <c r="D49" s="607"/>
      <c r="E49" s="607"/>
      <c r="F49" s="607"/>
      <c r="G49" s="607"/>
      <c r="H49" s="607"/>
      <c r="I49" s="605"/>
      <c r="J49" s="605"/>
      <c r="K49" s="605"/>
      <c r="L49" s="605"/>
      <c r="M49" s="605"/>
      <c r="N49" s="608"/>
    </row>
    <row r="50" spans="1:14" s="1" customFormat="1" ht="36.75" customHeight="1" thickBot="1">
      <c r="A50" s="104" t="s">
        <v>30</v>
      </c>
      <c r="B50" s="93" t="s">
        <v>31</v>
      </c>
      <c r="C50" s="11" t="s">
        <v>24</v>
      </c>
      <c r="D50" s="386">
        <v>43404</v>
      </c>
      <c r="E50" s="441" t="s">
        <v>25</v>
      </c>
      <c r="F50" s="447">
        <v>43405</v>
      </c>
      <c r="G50" s="404" t="s">
        <v>26</v>
      </c>
      <c r="H50" s="386">
        <v>43406</v>
      </c>
      <c r="I50" s="404" t="s">
        <v>28</v>
      </c>
      <c r="J50" s="135">
        <v>43407</v>
      </c>
      <c r="K50" s="245"/>
      <c r="L50" s="400"/>
      <c r="M50" s="245"/>
      <c r="N50" s="400"/>
    </row>
    <row r="51" spans="1:14" s="1" customFormat="1" ht="75.75" customHeight="1">
      <c r="A51" s="12" t="s">
        <v>1</v>
      </c>
      <c r="B51" s="13" t="s">
        <v>2</v>
      </c>
      <c r="C51" s="248">
        <f>+bendras!E181</f>
        <v>0</v>
      </c>
      <c r="D51" s="265">
        <f>+bendras!F181</f>
        <v>0</v>
      </c>
      <c r="E51" s="442">
        <f>+bendras!E189</f>
        <v>0</v>
      </c>
      <c r="F51" s="422">
        <f>+bendras!F189</f>
        <v>0</v>
      </c>
      <c r="G51" s="436">
        <f>+bendras!E197</f>
        <v>0</v>
      </c>
      <c r="H51" s="265">
        <f>+bendras!F197</f>
        <v>0</v>
      </c>
      <c r="I51" s="423">
        <f>+bendras!E205</f>
        <v>0</v>
      </c>
      <c r="J51" s="252">
        <f>+bendras!F205</f>
        <v>0</v>
      </c>
      <c r="K51" s="218"/>
      <c r="L51" s="218"/>
      <c r="M51" s="322"/>
      <c r="N51" s="218"/>
    </row>
    <row r="52" spans="1:14" s="1" customFormat="1" ht="68.25" customHeight="1" thickBot="1">
      <c r="A52" s="189" t="s">
        <v>3</v>
      </c>
      <c r="B52" s="190" t="s">
        <v>4</v>
      </c>
      <c r="C52" s="437">
        <f>+bendras!E182</f>
        <v>0</v>
      </c>
      <c r="D52" s="438">
        <f>+bendras!F182</f>
        <v>0</v>
      </c>
      <c r="E52" s="443">
        <f>+bendras!E190</f>
        <v>0</v>
      </c>
      <c r="F52" s="448">
        <f>+bendras!F190</f>
        <v>0</v>
      </c>
      <c r="G52" s="439">
        <f>+bendras!E198</f>
        <v>0</v>
      </c>
      <c r="H52" s="438">
        <f>+bendras!F198</f>
        <v>0</v>
      </c>
      <c r="I52" s="451">
        <f>+bendras!E206</f>
        <v>0</v>
      </c>
      <c r="J52" s="452">
        <f>+bendras!F206</f>
        <v>0</v>
      </c>
      <c r="K52" s="218"/>
      <c r="L52" s="218"/>
      <c r="M52" s="322"/>
      <c r="N52" s="218"/>
    </row>
    <row r="53" spans="1:14" s="1" customFormat="1" ht="20.25" customHeight="1" thickBot="1">
      <c r="A53" s="234" t="s">
        <v>33</v>
      </c>
      <c r="B53" s="235" t="s">
        <v>5</v>
      </c>
      <c r="C53" s="387">
        <f>+bendras!E183</f>
        <v>0</v>
      </c>
      <c r="D53" s="411">
        <f>+bendras!F183</f>
        <v>0</v>
      </c>
      <c r="E53" s="442">
        <f>+bendras!E191</f>
        <v>0</v>
      </c>
      <c r="F53" s="422">
        <f>+bendras!F191</f>
        <v>0</v>
      </c>
      <c r="G53" s="412">
        <f>+bendras!E199</f>
        <v>0</v>
      </c>
      <c r="H53" s="411">
        <f>+bendras!F199</f>
        <v>0</v>
      </c>
      <c r="I53" s="416">
        <f>+bendras!E207</f>
        <v>0</v>
      </c>
      <c r="J53" s="388">
        <f>+bendras!F207</f>
        <v>0</v>
      </c>
      <c r="K53" s="218"/>
      <c r="L53" s="218"/>
      <c r="M53" s="322"/>
      <c r="N53" s="218"/>
    </row>
    <row r="54" spans="1:14" s="1" customFormat="1" ht="63" customHeight="1">
      <c r="A54" s="12" t="s">
        <v>6</v>
      </c>
      <c r="B54" s="13" t="s">
        <v>7</v>
      </c>
      <c r="C54" s="248">
        <f>+bendras!E184</f>
        <v>0</v>
      </c>
      <c r="D54" s="265">
        <f>+bendras!F184</f>
        <v>0</v>
      </c>
      <c r="E54" s="442">
        <f>+bendras!E192</f>
        <v>0</v>
      </c>
      <c r="F54" s="422">
        <f>+bendras!F192</f>
        <v>0</v>
      </c>
      <c r="G54" s="436">
        <f>+bendras!E200</f>
        <v>0</v>
      </c>
      <c r="H54" s="265">
        <f>+bendras!F200</f>
        <v>0</v>
      </c>
      <c r="I54" s="458"/>
      <c r="J54" s="457"/>
      <c r="K54" s="218"/>
      <c r="L54" s="218"/>
      <c r="M54" s="322"/>
      <c r="N54" s="218"/>
    </row>
    <row r="55" spans="1:14" s="1" customFormat="1" ht="67.5" customHeight="1">
      <c r="A55" s="7" t="s">
        <v>8</v>
      </c>
      <c r="B55" s="2" t="s">
        <v>9</v>
      </c>
      <c r="C55" s="430">
        <f>+bendras!E185</f>
        <v>0</v>
      </c>
      <c r="D55" s="431">
        <f>+bendras!F185</f>
        <v>0</v>
      </c>
      <c r="E55" s="444">
        <f>+bendras!E193</f>
        <v>0</v>
      </c>
      <c r="F55" s="449">
        <f>+bendras!F193</f>
        <v>0</v>
      </c>
      <c r="G55" s="440">
        <f>+bendras!E201</f>
        <v>0</v>
      </c>
      <c r="H55" s="431">
        <f>+bendras!F201</f>
        <v>0</v>
      </c>
      <c r="I55" s="458"/>
      <c r="J55" s="457"/>
      <c r="K55" s="218"/>
      <c r="L55" s="218"/>
      <c r="M55" s="322"/>
      <c r="N55" s="218"/>
    </row>
    <row r="56" spans="1:14" s="1" customFormat="1" ht="63.75" customHeight="1">
      <c r="A56" s="189" t="s">
        <v>10</v>
      </c>
      <c r="B56" s="190" t="s">
        <v>11</v>
      </c>
      <c r="C56" s="180">
        <f>+bendras!E186</f>
        <v>0</v>
      </c>
      <c r="D56" s="220">
        <f>+bendras!F186</f>
        <v>0</v>
      </c>
      <c r="E56" s="444">
        <f>+bendras!E194</f>
        <v>0</v>
      </c>
      <c r="F56" s="449">
        <f>+bendras!F194</f>
        <v>0</v>
      </c>
      <c r="G56" s="458"/>
      <c r="H56" s="459"/>
      <c r="I56" s="417">
        <f>+bendras!E210</f>
        <v>0</v>
      </c>
      <c r="J56" s="221">
        <f>+bendras!F210</f>
        <v>0</v>
      </c>
      <c r="K56" s="218"/>
      <c r="L56" s="218"/>
      <c r="M56" s="322"/>
      <c r="N56" s="218"/>
    </row>
    <row r="57" spans="1:14" s="1" customFormat="1" ht="58.5" customHeight="1">
      <c r="A57" s="7" t="s">
        <v>12</v>
      </c>
      <c r="B57" s="125" t="s">
        <v>13</v>
      </c>
      <c r="C57" s="180">
        <f>+bendras!E187</f>
        <v>0</v>
      </c>
      <c r="D57" s="220">
        <f>+bendras!F187</f>
        <v>0</v>
      </c>
      <c r="E57" s="444">
        <f>+bendras!E195</f>
        <v>0</v>
      </c>
      <c r="F57" s="449">
        <f>+bendras!F195</f>
        <v>0</v>
      </c>
      <c r="G57" s="458"/>
      <c r="H57" s="459"/>
      <c r="I57" s="417">
        <f>+bendras!E211</f>
        <v>0</v>
      </c>
      <c r="J57" s="221">
        <f>+bendras!F211</f>
        <v>0</v>
      </c>
      <c r="K57" s="218"/>
      <c r="L57" s="218"/>
      <c r="M57" s="322"/>
      <c r="N57" s="218"/>
    </row>
    <row r="58" spans="1:14" s="1" customFormat="1" ht="58.5" customHeight="1" thickBot="1">
      <c r="A58" s="280" t="s">
        <v>36</v>
      </c>
      <c r="B58" s="278" t="s">
        <v>37</v>
      </c>
      <c r="C58" s="162">
        <f>+bendras!E188</f>
        <v>0</v>
      </c>
      <c r="D58" s="225">
        <f>+bendras!F188</f>
        <v>0</v>
      </c>
      <c r="E58" s="445">
        <f>+bendras!E196</f>
        <v>0</v>
      </c>
      <c r="F58" s="450">
        <f>+bendras!F157</f>
        <v>0</v>
      </c>
      <c r="G58" s="468"/>
      <c r="H58" s="469"/>
      <c r="I58" s="418">
        <f>+bendras!E212</f>
        <v>0</v>
      </c>
      <c r="J58" s="226">
        <f>+bendras!F212</f>
        <v>0</v>
      </c>
      <c r="K58" s="218"/>
      <c r="L58" s="218"/>
      <c r="M58" s="322"/>
      <c r="N58" s="218"/>
    </row>
    <row r="59" spans="1:14" s="1" customFormat="1" ht="41.25" customHeight="1" thickBot="1">
      <c r="A59" s="606"/>
      <c r="B59" s="607"/>
      <c r="C59" s="607"/>
      <c r="D59" s="607"/>
      <c r="E59" s="607"/>
      <c r="F59" s="607"/>
      <c r="G59" s="607"/>
      <c r="H59" s="607"/>
      <c r="I59" s="605"/>
      <c r="J59" s="605"/>
      <c r="K59" s="605"/>
      <c r="L59" s="605"/>
      <c r="M59" s="605"/>
      <c r="N59" s="608"/>
    </row>
    <row r="60" spans="1:14" s="1" customFormat="1" ht="36.75" customHeight="1" thickBot="1">
      <c r="A60" s="104" t="s">
        <v>30</v>
      </c>
      <c r="B60" s="93" t="s">
        <v>31</v>
      </c>
      <c r="C60" s="11" t="s">
        <v>24</v>
      </c>
      <c r="D60" s="386">
        <v>43411</v>
      </c>
      <c r="E60" s="446" t="s">
        <v>25</v>
      </c>
      <c r="F60" s="163">
        <v>43412</v>
      </c>
      <c r="G60" s="404" t="s">
        <v>26</v>
      </c>
      <c r="H60" s="386">
        <v>43413</v>
      </c>
      <c r="I60" s="404" t="s">
        <v>28</v>
      </c>
      <c r="J60" s="135">
        <v>43414</v>
      </c>
      <c r="K60" s="245"/>
      <c r="L60" s="400"/>
      <c r="M60" s="245"/>
      <c r="N60" s="400"/>
    </row>
    <row r="61" spans="1:14" s="1" customFormat="1" ht="75.75" customHeight="1">
      <c r="A61" s="12" t="s">
        <v>1</v>
      </c>
      <c r="B61" s="13" t="s">
        <v>2</v>
      </c>
      <c r="C61" s="248">
        <f>+bendras!E191</f>
        <v>0</v>
      </c>
      <c r="D61" s="265">
        <f>+bendras!F191</f>
        <v>0</v>
      </c>
      <c r="E61" s="436">
        <f>+bendras!E199</f>
        <v>0</v>
      </c>
      <c r="F61" s="265">
        <f>+bendras!F199</f>
        <v>0</v>
      </c>
      <c r="G61" s="436">
        <f>+bendras!E207</f>
        <v>0</v>
      </c>
      <c r="H61" s="265">
        <f>+bendras!F207</f>
        <v>0</v>
      </c>
      <c r="I61" s="423">
        <f>+bendras!E215</f>
        <v>0</v>
      </c>
      <c r="J61" s="252">
        <f>+bendras!F215</f>
        <v>0</v>
      </c>
      <c r="K61" s="218"/>
      <c r="L61" s="218"/>
      <c r="M61" s="322"/>
      <c r="N61" s="218"/>
    </row>
    <row r="62" spans="1:14" s="1" customFormat="1" ht="68.25" customHeight="1" thickBot="1">
      <c r="A62" s="189" t="s">
        <v>3</v>
      </c>
      <c r="B62" s="190" t="s">
        <v>4</v>
      </c>
      <c r="C62" s="437">
        <f>+bendras!E192</f>
        <v>0</v>
      </c>
      <c r="D62" s="438">
        <f>+bendras!F192</f>
        <v>0</v>
      </c>
      <c r="E62" s="439">
        <f>+bendras!E200</f>
        <v>0</v>
      </c>
      <c r="F62" s="438">
        <f>+bendras!F200</f>
        <v>0</v>
      </c>
      <c r="G62" s="439">
        <f>+bendras!E208</f>
        <v>0</v>
      </c>
      <c r="H62" s="438">
        <f>+bendras!F208</f>
        <v>0</v>
      </c>
      <c r="I62" s="451">
        <f>+bendras!E216</f>
        <v>0</v>
      </c>
      <c r="J62" s="452">
        <f>+bendras!F216</f>
        <v>0</v>
      </c>
      <c r="K62" s="218"/>
      <c r="L62" s="218"/>
      <c r="M62" s="322"/>
      <c r="N62" s="218"/>
    </row>
    <row r="63" spans="1:14" s="1" customFormat="1" ht="20.25" customHeight="1" thickBot="1">
      <c r="A63" s="234" t="s">
        <v>33</v>
      </c>
      <c r="B63" s="235" t="s">
        <v>5</v>
      </c>
      <c r="C63" s="387">
        <f>+bendras!E193</f>
        <v>0</v>
      </c>
      <c r="D63" s="411">
        <f>+bendras!F193</f>
        <v>0</v>
      </c>
      <c r="E63" s="412">
        <f>+bendras!E201</f>
        <v>0</v>
      </c>
      <c r="F63" s="411">
        <f>+bendras!F201</f>
        <v>0</v>
      </c>
      <c r="G63" s="412">
        <f>+bendras!E209</f>
        <v>0</v>
      </c>
      <c r="H63" s="411">
        <f>+bendras!F209</f>
        <v>0</v>
      </c>
      <c r="I63" s="416">
        <f>+bendras!E217</f>
        <v>0</v>
      </c>
      <c r="J63" s="388">
        <f>+bendras!F217</f>
        <v>0</v>
      </c>
      <c r="K63" s="218"/>
      <c r="L63" s="218"/>
      <c r="M63" s="322"/>
      <c r="N63" s="218"/>
    </row>
    <row r="64" spans="1:14" s="1" customFormat="1" ht="63" customHeight="1">
      <c r="A64" s="12" t="s">
        <v>6</v>
      </c>
      <c r="B64" s="13" t="s">
        <v>7</v>
      </c>
      <c r="C64" s="248">
        <f>+bendras!E194</f>
        <v>0</v>
      </c>
      <c r="D64" s="265">
        <f>+bendras!F194</f>
        <v>0</v>
      </c>
      <c r="E64" s="436">
        <f>+bendras!E202</f>
        <v>0</v>
      </c>
      <c r="F64" s="265">
        <f>+bendras!F202</f>
        <v>0</v>
      </c>
      <c r="G64" s="436">
        <f>+bendras!E210</f>
        <v>0</v>
      </c>
      <c r="H64" s="265">
        <f>+bendras!F210</f>
        <v>0</v>
      </c>
      <c r="I64" s="405">
        <f>+bendras!E218</f>
        <v>0</v>
      </c>
      <c r="J64" s="172">
        <f>+bendras!F218</f>
        <v>0</v>
      </c>
      <c r="K64" s="218"/>
      <c r="L64" s="218"/>
      <c r="M64" s="322"/>
      <c r="N64" s="218"/>
    </row>
    <row r="65" spans="1:14" s="1" customFormat="1" ht="67.5" customHeight="1">
      <c r="A65" s="7" t="s">
        <v>8</v>
      </c>
      <c r="B65" s="2" t="s">
        <v>9</v>
      </c>
      <c r="C65" s="430">
        <f>+bendras!E195</f>
        <v>0</v>
      </c>
      <c r="D65" s="431">
        <f>+bendras!F195</f>
        <v>0</v>
      </c>
      <c r="E65" s="440">
        <f>+bendras!E203</f>
        <v>0</v>
      </c>
      <c r="F65" s="431">
        <f>+bendras!F203</f>
        <v>0</v>
      </c>
      <c r="G65" s="440">
        <f>+bendras!E211</f>
        <v>0</v>
      </c>
      <c r="H65" s="431">
        <f>+bendras!F211</f>
        <v>0</v>
      </c>
      <c r="I65" s="417">
        <f>+bendras!E219</f>
        <v>0</v>
      </c>
      <c r="J65" s="221">
        <f>+bendras!F219</f>
        <v>0</v>
      </c>
      <c r="K65" s="218"/>
      <c r="L65" s="218"/>
      <c r="M65" s="322"/>
      <c r="N65" s="218"/>
    </row>
    <row r="66" spans="1:14" s="1" customFormat="1" ht="63.75" customHeight="1">
      <c r="A66" s="189" t="s">
        <v>10</v>
      </c>
      <c r="B66" s="190" t="s">
        <v>11</v>
      </c>
      <c r="C66" s="200" t="s">
        <v>86</v>
      </c>
      <c r="D66" s="463" t="s">
        <v>56</v>
      </c>
      <c r="E66" s="413">
        <f>+bendras!E204</f>
        <v>0</v>
      </c>
      <c r="F66" s="220">
        <f>+bendras!F204</f>
        <v>0</v>
      </c>
      <c r="G66" s="458"/>
      <c r="H66" s="220"/>
      <c r="I66" s="417">
        <f>+bendras!E220</f>
        <v>0</v>
      </c>
      <c r="J66" s="221">
        <f>+bendras!F220</f>
        <v>0</v>
      </c>
      <c r="K66" s="218"/>
      <c r="L66" s="218"/>
      <c r="M66" s="322"/>
      <c r="N66" s="218"/>
    </row>
    <row r="67" spans="1:14" s="1" customFormat="1" ht="58.5" customHeight="1">
      <c r="A67" s="7" t="s">
        <v>12</v>
      </c>
      <c r="B67" s="125" t="s">
        <v>13</v>
      </c>
      <c r="C67" s="200" t="s">
        <v>86</v>
      </c>
      <c r="D67" s="463" t="s">
        <v>56</v>
      </c>
      <c r="E67" s="458"/>
      <c r="F67" s="459"/>
      <c r="G67" s="458"/>
      <c r="H67" s="220"/>
      <c r="I67" s="417">
        <f>+bendras!E221</f>
        <v>0</v>
      </c>
      <c r="J67" s="221">
        <f>+bendras!F221</f>
        <v>0</v>
      </c>
      <c r="K67" s="218"/>
      <c r="L67" s="218"/>
      <c r="M67" s="322"/>
      <c r="N67" s="218"/>
    </row>
    <row r="68" spans="1:14" s="1" customFormat="1" ht="58.5" customHeight="1" thickBot="1">
      <c r="A68" s="280" t="s">
        <v>36</v>
      </c>
      <c r="B68" s="278" t="s">
        <v>37</v>
      </c>
      <c r="C68" s="162">
        <f>+bendras!E198</f>
        <v>0</v>
      </c>
      <c r="D68" s="225">
        <f>+bendras!F198</f>
        <v>0</v>
      </c>
      <c r="E68" s="458"/>
      <c r="F68" s="459"/>
      <c r="G68" s="458"/>
      <c r="H68" s="225"/>
      <c r="I68" s="418">
        <f>+bendras!E222</f>
        <v>0</v>
      </c>
      <c r="J68" s="226">
        <f>+bendras!F222</f>
        <v>0</v>
      </c>
      <c r="K68" s="218"/>
      <c r="L68" s="218"/>
      <c r="M68" s="322"/>
      <c r="N68" s="218"/>
    </row>
    <row r="69" spans="1:14" s="1" customFormat="1" ht="51" customHeight="1" thickBot="1">
      <c r="A69" s="606" t="s">
        <v>34</v>
      </c>
      <c r="B69" s="607"/>
      <c r="C69" s="607"/>
      <c r="D69" s="607"/>
      <c r="E69" s="607"/>
      <c r="F69" s="607"/>
      <c r="G69" s="605"/>
      <c r="H69" s="605"/>
      <c r="I69" s="605"/>
      <c r="J69" s="605"/>
      <c r="K69" s="605"/>
      <c r="L69" s="605"/>
      <c r="M69" s="605"/>
      <c r="N69" s="608"/>
    </row>
    <row r="70" spans="1:14" s="1" customFormat="1" ht="36.75" customHeight="1" thickBot="1">
      <c r="A70" s="104" t="s">
        <v>30</v>
      </c>
      <c r="B70" s="93" t="s">
        <v>31</v>
      </c>
      <c r="C70" s="28" t="s">
        <v>28</v>
      </c>
      <c r="D70" s="135">
        <v>43421</v>
      </c>
      <c r="E70" s="11" t="s">
        <v>23</v>
      </c>
      <c r="F70" s="135">
        <v>43473</v>
      </c>
      <c r="G70" s="245"/>
      <c r="H70" s="400"/>
      <c r="I70" s="245"/>
      <c r="J70" s="400"/>
      <c r="K70" s="245"/>
      <c r="L70" s="400"/>
      <c r="M70" s="245"/>
      <c r="N70" s="400"/>
    </row>
    <row r="71" spans="1:14" s="1" customFormat="1" ht="71.25" customHeight="1">
      <c r="A71" s="116" t="s">
        <v>1</v>
      </c>
      <c r="B71" s="117" t="s">
        <v>39</v>
      </c>
      <c r="C71" s="200" t="s">
        <v>113</v>
      </c>
      <c r="D71" s="172" t="s">
        <v>87</v>
      </c>
      <c r="E71" s="168"/>
      <c r="F71" s="172"/>
      <c r="G71" s="322"/>
      <c r="H71" s="218"/>
      <c r="I71" s="419"/>
      <c r="J71" s="233"/>
      <c r="K71" s="419"/>
      <c r="L71" s="233"/>
      <c r="M71" s="498"/>
      <c r="N71" s="218"/>
    </row>
    <row r="72" spans="1:14" s="1" customFormat="1" ht="84" customHeight="1" thickBot="1">
      <c r="A72" s="10" t="s">
        <v>12</v>
      </c>
      <c r="B72" s="129" t="s">
        <v>38</v>
      </c>
      <c r="C72" s="132"/>
      <c r="D72" s="134"/>
      <c r="E72" s="133" t="s">
        <v>95</v>
      </c>
      <c r="F72" s="134">
        <v>312</v>
      </c>
      <c r="G72" s="245"/>
      <c r="H72" s="245"/>
      <c r="I72" s="245"/>
      <c r="J72" s="245"/>
      <c r="K72" s="499"/>
      <c r="L72" s="245"/>
      <c r="M72" s="245"/>
      <c r="N72" s="245"/>
    </row>
    <row r="73" spans="1:12" s="1" customFormat="1" ht="36.75" customHeight="1">
      <c r="A73" s="213" t="s">
        <v>32</v>
      </c>
      <c r="B73" s="115"/>
      <c r="C73" s="128"/>
      <c r="D73" s="115"/>
      <c r="E73" s="114"/>
      <c r="F73" s="113"/>
      <c r="H73" s="14"/>
      <c r="J73" s="14"/>
      <c r="L73" s="14"/>
    </row>
    <row r="74" spans="2:12" s="1" customFormat="1" ht="36.75" customHeight="1">
      <c r="B74" s="14"/>
      <c r="D74" s="14"/>
      <c r="F74" s="14"/>
      <c r="H74" s="14"/>
      <c r="J74" s="14"/>
      <c r="L74" s="14"/>
    </row>
    <row r="75" spans="1:12" s="1" customFormat="1" ht="35.25" customHeight="1">
      <c r="A75" s="120"/>
      <c r="B75" s="121"/>
      <c r="C75" s="107"/>
      <c r="D75" s="107"/>
      <c r="E75" s="118"/>
      <c r="F75" s="107"/>
      <c r="G75" s="107"/>
      <c r="H75" s="14"/>
      <c r="I75" s="118"/>
      <c r="J75" s="14"/>
      <c r="L75" s="14"/>
    </row>
    <row r="76" spans="1:48" s="14" customFormat="1" ht="16.5" customHeight="1">
      <c r="A76" s="120"/>
      <c r="B76" s="121"/>
      <c r="C76" s="107"/>
      <c r="D76" s="107"/>
      <c r="E76" s="118"/>
      <c r="F76" s="107"/>
      <c r="G76" s="107"/>
      <c r="I76" s="11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14" customFormat="1" ht="20.25" customHeight="1">
      <c r="A77" s="122"/>
      <c r="B77" s="121"/>
      <c r="C77" s="107"/>
      <c r="D77" s="107"/>
      <c r="E77" s="118"/>
      <c r="F77" s="107"/>
      <c r="G77" s="107"/>
      <c r="I77" s="11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14" customFormat="1" ht="15.75" customHeight="1">
      <c r="A78" s="114"/>
      <c r="B78" s="113"/>
      <c r="C78" s="1"/>
      <c r="E78" s="119"/>
      <c r="G78" s="106"/>
      <c r="I78" s="11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14" customFormat="1" ht="19.5" customHeight="1">
      <c r="A79" s="1"/>
      <c r="C79" s="1"/>
      <c r="E79" s="1"/>
      <c r="G79" s="1"/>
      <c r="I79" s="11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2:12" s="1" customFormat="1" ht="36.75" customHeight="1">
      <c r="B80" s="14"/>
      <c r="D80" s="14"/>
      <c r="F80" s="14"/>
      <c r="H80" s="14"/>
      <c r="J80" s="14"/>
      <c r="L80" s="14"/>
    </row>
    <row r="81" spans="2:12" s="1" customFormat="1" ht="36.75" customHeight="1">
      <c r="B81" s="14"/>
      <c r="D81" s="14"/>
      <c r="F81" s="14"/>
      <c r="H81" s="14"/>
      <c r="J81" s="14"/>
      <c r="L81" s="14"/>
    </row>
    <row r="82" spans="2:12" s="1" customFormat="1" ht="36.75" customHeight="1">
      <c r="B82" s="14"/>
      <c r="D82" s="14"/>
      <c r="F82" s="14"/>
      <c r="H82" s="14"/>
      <c r="J82" s="14"/>
      <c r="L82" s="14"/>
    </row>
    <row r="83" spans="4:12" s="1" customFormat="1" ht="36.75" customHeight="1">
      <c r="D83" s="14"/>
      <c r="F83" s="14"/>
      <c r="H83" s="14"/>
      <c r="J83" s="14"/>
      <c r="L83" s="14"/>
    </row>
    <row r="99" ht="24" customHeight="1"/>
    <row r="100" ht="34.5" customHeight="1"/>
    <row r="102" ht="27.75" customHeight="1"/>
  </sheetData>
  <sheetProtection/>
  <mergeCells count="8">
    <mergeCell ref="A59:N59"/>
    <mergeCell ref="A69:N69"/>
    <mergeCell ref="A3:N3"/>
    <mergeCell ref="A5:N5"/>
    <mergeCell ref="A7:N7"/>
    <mergeCell ref="A29:N29"/>
    <mergeCell ref="A39:N39"/>
    <mergeCell ref="A49:N49"/>
  </mergeCells>
  <printOptions/>
  <pageMargins left="0.84" right="0.393700787401575" top="0.28" bottom="0.23" header="0" footer="0.2"/>
  <pageSetup fitToHeight="0" fitToWidth="1" horizontalDpi="600" verticalDpi="600" orientation="landscape" paperSize="9" scale="48" r:id="rId2"/>
  <rowBreaks count="3" manualBreakCount="3">
    <brk id="28" max="13" man="1"/>
    <brk id="48" max="13" man="1"/>
    <brk id="68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83"/>
  <sheetViews>
    <sheetView showZeros="0" tabSelected="1" view="pageBreakPreview" zoomScale="70" zoomScaleNormal="50" zoomScaleSheetLayoutView="70" workbookViewId="0" topLeftCell="A67">
      <selection activeCell="M75" sqref="M75"/>
    </sheetView>
  </sheetViews>
  <sheetFormatPr defaultColWidth="9.140625" defaultRowHeight="36.75" customHeight="1"/>
  <cols>
    <col min="1" max="1" width="9.28125" style="155" customWidth="1"/>
    <col min="2" max="2" width="10.7109375" style="155" customWidth="1"/>
    <col min="3" max="3" width="30.7109375" style="155" customWidth="1"/>
    <col min="4" max="4" width="11.57421875" style="156" bestFit="1" customWidth="1"/>
    <col min="5" max="5" width="30.7109375" style="155" customWidth="1"/>
    <col min="6" max="6" width="12.00390625" style="156" customWidth="1"/>
    <col min="7" max="7" width="30.7109375" style="155" customWidth="1"/>
    <col min="8" max="8" width="12.00390625" style="156" customWidth="1"/>
    <col min="9" max="9" width="34.00390625" style="155" customWidth="1"/>
    <col min="10" max="10" width="12.7109375" style="156" customWidth="1"/>
    <col min="11" max="11" width="30.7109375" style="155" customWidth="1"/>
    <col min="12" max="12" width="12.140625" style="156" customWidth="1"/>
    <col min="13" max="13" width="32.421875" style="155" customWidth="1"/>
    <col min="14" max="14" width="11.57421875" style="155" bestFit="1" customWidth="1"/>
    <col min="15" max="16384" width="9.140625" style="155" customWidth="1"/>
  </cols>
  <sheetData>
    <row r="1" spans="6:10" s="144" customFormat="1" ht="12.75">
      <c r="F1" s="145"/>
      <c r="H1" s="146"/>
      <c r="J1" s="146"/>
    </row>
    <row r="2" spans="6:10" s="144" customFormat="1" ht="13.5" customHeight="1">
      <c r="F2" s="145"/>
      <c r="H2" s="146"/>
      <c r="J2" s="146"/>
    </row>
    <row r="3" spans="1:14" s="144" customFormat="1" ht="24" customHeight="1">
      <c r="A3" s="609" t="s">
        <v>14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</row>
    <row r="4" spans="1:14" s="144" customFormat="1" ht="17.2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8"/>
      <c r="M4" s="148"/>
      <c r="N4" s="148"/>
    </row>
    <row r="5" spans="1:14" s="144" customFormat="1" ht="39.75" customHeight="1">
      <c r="A5" s="610" t="s">
        <v>50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</row>
    <row r="6" spans="1:13" s="144" customFormat="1" ht="17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M6" s="150"/>
    </row>
    <row r="7" spans="1:14" s="144" customFormat="1" ht="33.75" customHeight="1">
      <c r="A7" s="611" t="s">
        <v>22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</row>
    <row r="8" spans="2:12" s="151" customFormat="1" ht="9.75" customHeight="1">
      <c r="B8" s="152"/>
      <c r="D8" s="153"/>
      <c r="F8" s="154"/>
      <c r="H8" s="154"/>
      <c r="J8" s="154"/>
      <c r="L8" s="154"/>
    </row>
    <row r="9" ht="6" customHeight="1" thickBot="1">
      <c r="E9" s="157"/>
    </row>
    <row r="10" spans="1:14" ht="36.75" customHeight="1" thickBot="1">
      <c r="A10" s="158" t="s">
        <v>30</v>
      </c>
      <c r="B10" s="159" t="s">
        <v>31</v>
      </c>
      <c r="C10" s="160" t="str">
        <f>+bendras!A10</f>
        <v>PIRMADIENIS</v>
      </c>
      <c r="D10" s="161">
        <f>+bendras!B10</f>
        <v>43374</v>
      </c>
      <c r="E10" s="160" t="str">
        <f>+bendras!A19</f>
        <v>ANTRADIENIS</v>
      </c>
      <c r="F10" s="163">
        <f>+bendras!B19</f>
        <v>43375</v>
      </c>
      <c r="G10" s="160" t="str">
        <f>+bendras!A28</f>
        <v>TREČIADIENIS</v>
      </c>
      <c r="H10" s="163">
        <f>+bendras!B28</f>
        <v>43376</v>
      </c>
      <c r="I10" s="160" t="str">
        <f>+bendras!A37</f>
        <v>KETVIRTADIENIS</v>
      </c>
      <c r="J10" s="164">
        <f>+bendras!B37</f>
        <v>43377</v>
      </c>
      <c r="K10" s="160" t="str">
        <f>+bendras!A46</f>
        <v>PENKTADIENIS</v>
      </c>
      <c r="L10" s="164">
        <f>+bendras!B46</f>
        <v>43378</v>
      </c>
      <c r="M10" s="160" t="str">
        <f>+bendras!A55</f>
        <v>ŠEŠTADIENIS</v>
      </c>
      <c r="N10" s="164">
        <f>+bendras!B55</f>
        <v>43379</v>
      </c>
    </row>
    <row r="11" spans="1:14" ht="47.25" customHeight="1">
      <c r="A11" s="166" t="s">
        <v>1</v>
      </c>
      <c r="B11" s="167" t="s">
        <v>2</v>
      </c>
      <c r="C11" s="168" t="str">
        <f>+bendras!K10</f>
        <v>(GAMYBOS VADYBA) IR LOGISTIKA
lekt. Ingrida Brazionienė</v>
      </c>
      <c r="D11" s="169" t="str">
        <f>+bendras!L10</f>
        <v>116</v>
      </c>
      <c r="E11" s="219" t="str">
        <f>+bendras!K19</f>
        <v>APSKAITOS POLITIKA IR APSKAITA GPĮ
lekt. Rita Briedytė</v>
      </c>
      <c r="F11" s="171" t="str">
        <f>+bendras!L19</f>
        <v>309*</v>
      </c>
      <c r="G11" s="168" t="str">
        <f>+bendras!K28</f>
        <v>(GAMYBOS VADYBA) IR LOGISTIKA
lekt. Ingrida Brazionienė</v>
      </c>
      <c r="H11" s="171" t="str">
        <f>+bendras!L28</f>
        <v>116</v>
      </c>
      <c r="I11" s="168" t="str">
        <f>+bendras!K37</f>
        <v>PROFESINĖ PRAKTIKA
(ĮMONĖS FINANSINĖ ANALIZĖ)
lekt. Jūratė Patackaitė</v>
      </c>
      <c r="J11" s="172" t="str">
        <f>+bendras!L37</f>
        <v>205*</v>
      </c>
      <c r="K11" s="168" t="str">
        <f>+bendras!K46</f>
        <v>(GAMYBOS VADYBA) IR LOGISTIKA
lekt. Ingrida Brazionienė</v>
      </c>
      <c r="L11" s="172" t="str">
        <f>+bendras!L46</f>
        <v>116</v>
      </c>
      <c r="M11" s="168">
        <f>+bendras!K55</f>
        <v>0</v>
      </c>
      <c r="N11" s="172">
        <f>+bendras!L55</f>
        <v>0</v>
      </c>
    </row>
    <row r="12" spans="1:14" ht="49.5" customHeight="1" thickBot="1">
      <c r="A12" s="174" t="s">
        <v>3</v>
      </c>
      <c r="B12" s="175" t="s">
        <v>4</v>
      </c>
      <c r="C12" s="375" t="str">
        <f>+bendras!K11</f>
        <v>(GAMYBOS VADYBA) IR LOGISTIKA
lekt. Ingrida Brazionienė</v>
      </c>
      <c r="D12" s="470" t="str">
        <f>+bendras!L11</f>
        <v>116</v>
      </c>
      <c r="E12" s="170" t="str">
        <f>+bendras!K20</f>
        <v>APSKAITOS POLITIKA IR APSKAITA GPĮ
lekt. Rita Briedytė</v>
      </c>
      <c r="F12" s="178" t="str">
        <f>+bendras!L20</f>
        <v>309*</v>
      </c>
      <c r="G12" s="173" t="str">
        <f>+bendras!K29</f>
        <v>(GAMYBOS VADYBA) IR LOGISTIKA
lekt. Ingrida Brazionienė</v>
      </c>
      <c r="H12" s="178" t="str">
        <f>+bendras!L29</f>
        <v>116</v>
      </c>
      <c r="I12" s="375" t="str">
        <f>+bendras!K38</f>
        <v>PROFESINĖ PRAKTIKA
(ĮMONĖS FINANSINĖ ANALIZĖ)
lekt. Jūratė Patackaitė</v>
      </c>
      <c r="J12" s="179" t="str">
        <f>+bendras!L38</f>
        <v>205*</v>
      </c>
      <c r="K12" s="173" t="str">
        <f>+bendras!K47</f>
        <v>(GAMYBOS VADYBA) IR LOGISTIKA
lekt. Ingrida Brazionienė</v>
      </c>
      <c r="L12" s="179" t="str">
        <f>+bendras!L47</f>
        <v>116</v>
      </c>
      <c r="M12" s="173">
        <f>+bendras!K56</f>
        <v>0</v>
      </c>
      <c r="N12" s="179">
        <f>+bendras!L56</f>
        <v>0</v>
      </c>
    </row>
    <row r="13" spans="1:14" ht="22.5" customHeight="1" thickBot="1">
      <c r="A13" s="264" t="s">
        <v>33</v>
      </c>
      <c r="B13" s="247" t="s">
        <v>5</v>
      </c>
      <c r="C13" s="250">
        <f>+bendras!K12</f>
        <v>0</v>
      </c>
      <c r="D13" s="471">
        <f>+bendras!L12</f>
        <v>0</v>
      </c>
      <c r="E13" s="257">
        <f>+bendras!K21</f>
        <v>0</v>
      </c>
      <c r="F13" s="265">
        <f>+bendras!L21</f>
        <v>0</v>
      </c>
      <c r="G13" s="248">
        <f>+bendras!K30</f>
        <v>0</v>
      </c>
      <c r="H13" s="265">
        <f>+bendras!L30</f>
        <v>0</v>
      </c>
      <c r="I13" s="250">
        <f>+bendras!K39</f>
        <v>0</v>
      </c>
      <c r="J13" s="252">
        <f>+bendras!L39</f>
        <v>0</v>
      </c>
      <c r="K13" s="248">
        <f>+bendras!K48</f>
        <v>0</v>
      </c>
      <c r="L13" s="252">
        <f>+bendras!L48</f>
        <v>0</v>
      </c>
      <c r="M13" s="248">
        <f>+bendras!K57</f>
        <v>0</v>
      </c>
      <c r="N13" s="252">
        <f>+bendras!L57</f>
        <v>0</v>
      </c>
    </row>
    <row r="14" spans="1:14" ht="69.75" customHeight="1">
      <c r="A14" s="174" t="s">
        <v>6</v>
      </c>
      <c r="B14" s="175" t="s">
        <v>7</v>
      </c>
      <c r="C14" s="173" t="str">
        <f>+bendras!K13</f>
        <v>PREKIŲ MOKSLO PAGRINDAI
lekt. Aurelija Goravičienė</v>
      </c>
      <c r="D14" s="217" t="str">
        <f>+bendras!L13</f>
        <v>307</v>
      </c>
      <c r="E14" s="219" t="str">
        <f>+bendras!K22</f>
        <v>(GAMYBOS VADYBA) IR LOGISTIKA
lekt. Ingrida Brazionienė</v>
      </c>
      <c r="F14" s="171" t="str">
        <f>+bendras!L22</f>
        <v>116</v>
      </c>
      <c r="G14" s="168" t="str">
        <f>+bendras!K31</f>
        <v>APSKAITOS POLITIKA IR APSKAITA GPĮ
lekt. Rita Briedytė</v>
      </c>
      <c r="H14" s="171" t="str">
        <f>+bendras!L31</f>
        <v>309*</v>
      </c>
      <c r="I14" s="173" t="str">
        <f>+bendras!K40</f>
        <v>PROFESINĖ PRAKTIKA
(MOKESČIAI)
lekt. Jūratė Patackaitė</v>
      </c>
      <c r="J14" s="172" t="str">
        <f>+bendras!L40</f>
        <v>205*</v>
      </c>
      <c r="K14" s="168" t="str">
        <f>+bendras!K49</f>
        <v>APSKAITOS POLITIKA IR APSKAITA GPĮ
lekt. Rita Briedytė</v>
      </c>
      <c r="L14" s="172" t="str">
        <f>+bendras!L49</f>
        <v>309*</v>
      </c>
      <c r="M14" s="168">
        <f>+bendras!K58</f>
        <v>0</v>
      </c>
      <c r="N14" s="172">
        <f>+bendras!L58</f>
        <v>0</v>
      </c>
    </row>
    <row r="15" spans="1:14" ht="53.25" customHeight="1">
      <c r="A15" s="174" t="s">
        <v>8</v>
      </c>
      <c r="B15" s="175" t="s">
        <v>9</v>
      </c>
      <c r="C15" s="173" t="str">
        <f>+bendras!K14</f>
        <v>PREKIŲ MOKSLO PAGRINDAI
lekt. Aurelija Goravičienė</v>
      </c>
      <c r="D15" s="217" t="str">
        <f>+bendras!L14</f>
        <v>307</v>
      </c>
      <c r="E15" s="177" t="str">
        <f>+bendras!K23</f>
        <v>(GAMYBOS VADYBA) IR LOGISTIKA
lekt. Ingrida Brazionienė</v>
      </c>
      <c r="F15" s="220" t="str">
        <f>+bendras!L23</f>
        <v>116</v>
      </c>
      <c r="G15" s="180" t="str">
        <f>+bendras!K32</f>
        <v>APSKAITOS POLITIKA IR APSKAITA GPĮ
lekt. Rita Briedytė</v>
      </c>
      <c r="H15" s="220" t="str">
        <f>+bendras!L32</f>
        <v>309*</v>
      </c>
      <c r="I15" s="173" t="str">
        <f>+bendras!K41</f>
        <v>PREKIŲ MOKSLO PAGRINDAI
lekt. Aurelija Goravičienė</v>
      </c>
      <c r="J15" s="221" t="str">
        <f>+bendras!L41</f>
        <v>310</v>
      </c>
      <c r="K15" s="180" t="str">
        <f>+bendras!K50</f>
        <v>APSKAITOS POLITIKA IR APSKAITA GPĮ
lekt. Rita Briedytė</v>
      </c>
      <c r="L15" s="221" t="str">
        <f>+bendras!L50</f>
        <v>309*</v>
      </c>
      <c r="M15" s="180">
        <f>+bendras!K59</f>
        <v>0</v>
      </c>
      <c r="N15" s="221">
        <f>+bendras!L59</f>
        <v>0</v>
      </c>
    </row>
    <row r="16" spans="1:14" ht="71.25" customHeight="1">
      <c r="A16" s="196" t="s">
        <v>10</v>
      </c>
      <c r="B16" s="194" t="s">
        <v>11</v>
      </c>
      <c r="C16" s="173" t="str">
        <f>+bendras!K15</f>
        <v>APSKAITOS POLITIKA IR APSKAITA GPĮ
lekt. Rita Briedytė</v>
      </c>
      <c r="D16" s="217" t="str">
        <f>+bendras!L15</f>
        <v>309*</v>
      </c>
      <c r="E16" s="177" t="str">
        <f>+bendras!K24</f>
        <v>(GAMYBOS VADYBA) IR LOGISTIKA
lekt. Ingrida Brazionienė</v>
      </c>
      <c r="F16" s="220" t="str">
        <f>+bendras!L24</f>
        <v>116</v>
      </c>
      <c r="G16" s="180">
        <f>+bendras!K33</f>
        <v>0</v>
      </c>
      <c r="H16" s="220">
        <f>+bendras!L33</f>
        <v>0</v>
      </c>
      <c r="I16" s="173" t="str">
        <f>+bendras!K42</f>
        <v>PREKIŲ MOKSLO PAGRINDAI
lekt. Aurelija Goravičienė</v>
      </c>
      <c r="J16" s="221" t="str">
        <f>+bendras!L42</f>
        <v>310</v>
      </c>
      <c r="K16" s="180" t="str">
        <f>+bendras!K51</f>
        <v>TARPTAUTINIS PROTOKOLAS IR DALYKINIS ETIKETAS
lekt. Laima Urbonienė</v>
      </c>
      <c r="L16" s="221">
        <f>+bendras!L51</f>
        <v>305</v>
      </c>
      <c r="M16" s="180">
        <f>+bendras!K60</f>
        <v>0</v>
      </c>
      <c r="N16" s="221">
        <f>+bendras!L60</f>
        <v>0</v>
      </c>
    </row>
    <row r="17" spans="1:14" ht="60" customHeight="1">
      <c r="A17" s="174" t="s">
        <v>12</v>
      </c>
      <c r="B17" s="194" t="s">
        <v>35</v>
      </c>
      <c r="C17" s="173" t="str">
        <f>+bendras!K16</f>
        <v>APSKAITOS POLITIKA IR APSKAITA GPĮ
lekt. Rita Briedytė</v>
      </c>
      <c r="D17" s="217" t="str">
        <f>+bendras!L16</f>
        <v>309*</v>
      </c>
      <c r="E17" s="177">
        <f>+bendras!K25</f>
        <v>0</v>
      </c>
      <c r="F17" s="220">
        <f>+bendras!L25</f>
        <v>0</v>
      </c>
      <c r="G17" s="180">
        <f>+bendras!K34</f>
        <v>0</v>
      </c>
      <c r="H17" s="220">
        <f>+bendras!L34</f>
        <v>0</v>
      </c>
      <c r="I17" s="222">
        <f>+bendras!K43</f>
        <v>0</v>
      </c>
      <c r="J17" s="221">
        <f>+bendras!L43</f>
        <v>0</v>
      </c>
      <c r="K17" s="180" t="str">
        <f>+bendras!K52</f>
        <v>TARPTAUTINIS PROTOKOLAS IR DALYKINIS ETIKETAS
lekt. Laima Urbonienė</v>
      </c>
      <c r="L17" s="221">
        <f>+bendras!L52</f>
        <v>305</v>
      </c>
      <c r="M17" s="180">
        <f>+bendras!K61</f>
        <v>0</v>
      </c>
      <c r="N17" s="221">
        <f>+bendras!L61</f>
        <v>0</v>
      </c>
    </row>
    <row r="18" spans="1:14" s="114" customFormat="1" ht="53.25" customHeight="1" thickBot="1">
      <c r="A18" s="280" t="s">
        <v>36</v>
      </c>
      <c r="B18" s="278" t="s">
        <v>37</v>
      </c>
      <c r="C18" s="181">
        <f>+bendras!K17</f>
        <v>0</v>
      </c>
      <c r="D18" s="287">
        <f>+bendras!L17</f>
        <v>0</v>
      </c>
      <c r="E18" s="184">
        <f>+bendras!K26</f>
        <v>0</v>
      </c>
      <c r="F18" s="288">
        <f>+bendras!L26</f>
        <v>0</v>
      </c>
      <c r="G18" s="181">
        <f>+bendras!K35</f>
        <v>0</v>
      </c>
      <c r="H18" s="288">
        <f>+bendras!L35</f>
        <v>0</v>
      </c>
      <c r="I18" s="313">
        <f>+bendras!K44</f>
        <v>0</v>
      </c>
      <c r="J18" s="266">
        <f>+bendras!L44</f>
        <v>0</v>
      </c>
      <c r="K18" s="181" t="str">
        <f>+bendras!K53</f>
        <v>TARPTAUTINIS PROTOKOLAS IR DALYKINIS ETIKETAS
lekt. Laima Urbonienė</v>
      </c>
      <c r="L18" s="266">
        <f>+bendras!L53</f>
        <v>305</v>
      </c>
      <c r="M18" s="181">
        <f>+bendras!K62</f>
        <v>0</v>
      </c>
      <c r="N18" s="266">
        <f>+bendras!L62</f>
        <v>0</v>
      </c>
    </row>
    <row r="19" spans="1:48" s="183" customFormat="1" ht="21" customHeight="1" thickBot="1">
      <c r="A19" s="197"/>
      <c r="B19" s="191"/>
      <c r="C19" s="186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98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</row>
    <row r="20" spans="1:14" ht="40.5" customHeight="1" thickBot="1">
      <c r="A20" s="158" t="s">
        <v>30</v>
      </c>
      <c r="B20" s="159" t="s">
        <v>31</v>
      </c>
      <c r="C20" s="160" t="str">
        <f>+bendras!A64</f>
        <v>PIRMADIENIS</v>
      </c>
      <c r="D20" s="164">
        <f>+bendras!B64</f>
        <v>43381</v>
      </c>
      <c r="E20" s="160" t="str">
        <f>+bendras!A73</f>
        <v>ANTRADIENIS</v>
      </c>
      <c r="F20" s="164">
        <f>+bendras!B73</f>
        <v>43382</v>
      </c>
      <c r="G20" s="160" t="str">
        <f>+bendras!A82</f>
        <v>TREČIADIENIS</v>
      </c>
      <c r="H20" s="164">
        <f>+bendras!B82</f>
        <v>43383</v>
      </c>
      <c r="I20" s="160" t="str">
        <f>+bendras!A91</f>
        <v>KETVIRTADIENIS</v>
      </c>
      <c r="J20" s="164">
        <f>+bendras!B91</f>
        <v>43384</v>
      </c>
      <c r="K20" s="160" t="str">
        <f>+bendras!A100</f>
        <v>PENKTADIENIS</v>
      </c>
      <c r="L20" s="164">
        <f>+bendras!B100</f>
        <v>43385</v>
      </c>
      <c r="M20" s="160" t="str">
        <f>+bendras!A109</f>
        <v>ŠEŠTADIENIS</v>
      </c>
      <c r="N20" s="164">
        <f>+bendras!B109</f>
        <v>43386</v>
      </c>
    </row>
    <row r="21" spans="1:14" ht="72" customHeight="1">
      <c r="A21" s="166" t="s">
        <v>1</v>
      </c>
      <c r="B21" s="167" t="s">
        <v>2</v>
      </c>
      <c r="C21" s="168" t="str">
        <f>+bendras!K64</f>
        <v>PROFESINĖ PRAKTIKA
(ĮMONĖS FINANSINĖ ANALIZĖ)
lekt. Jūratė Patackaitė</v>
      </c>
      <c r="D21" s="228" t="str">
        <f>+bendras!L64</f>
        <v>307*</v>
      </c>
      <c r="E21" s="168" t="str">
        <f>+bendras!K73</f>
        <v>APSKAITOS POLITIKA IR APSKAITA GPĮ
lekt. Rita Briedytė</v>
      </c>
      <c r="F21" s="228" t="str">
        <f>+bendras!L73</f>
        <v>309*</v>
      </c>
      <c r="G21" s="168" t="str">
        <f>+bendras!K82</f>
        <v>(GAMYBOS VADYBA) IR LOGISTIKA
lekt. Ingrida Brazionienė</v>
      </c>
      <c r="H21" s="228" t="str">
        <f>+bendras!L82</f>
        <v>116</v>
      </c>
      <c r="I21" s="168" t="str">
        <f>+bendras!K91</f>
        <v>PROFESINĖ PRAKTIKA
(ĮMONĖS FINANSINĖ ANALIZĖ)
lekt. Jūratė Patackaitė</v>
      </c>
      <c r="J21" s="228" t="str">
        <f>+bendras!L91</f>
        <v>205*</v>
      </c>
      <c r="K21" s="168" t="str">
        <f>+bendras!K100</f>
        <v>(GAMYBOS VADYBA) IR LOGISTIKA
lekt. Ingrida Brazionienė</v>
      </c>
      <c r="L21" s="228" t="str">
        <f>+bendras!L100</f>
        <v>116</v>
      </c>
      <c r="M21" s="168" t="str">
        <f>+bendras!K109</f>
        <v>PROFESINĖ PRAKTIKA
(ĮMONĖS FINANSINĖ ANALIZĖ)
lekt. Jūratė Patackaitė</v>
      </c>
      <c r="N21" s="172" t="str">
        <f>+bendras!L109</f>
        <v>108*</v>
      </c>
    </row>
    <row r="22" spans="1:14" ht="60" customHeight="1" thickBot="1">
      <c r="A22" s="174" t="s">
        <v>3</v>
      </c>
      <c r="B22" s="175" t="s">
        <v>4</v>
      </c>
      <c r="C22" s="173" t="str">
        <f>+bendras!K65</f>
        <v>PROFESINĖ PRAKTIKA
(ĮMONĖS FINANSINĖ ANALIZĖ)
lekt. Jūratė Patackaitė</v>
      </c>
      <c r="D22" s="188" t="str">
        <f>+bendras!L65</f>
        <v>307*</v>
      </c>
      <c r="E22" s="173" t="str">
        <f>+bendras!K74</f>
        <v>APSKAITOS POLITIKA IR APSKAITA GPĮ
lekt. Rita Briedytė</v>
      </c>
      <c r="F22" s="188" t="str">
        <f>+bendras!L74</f>
        <v>309*</v>
      </c>
      <c r="G22" s="173" t="str">
        <f>+bendras!K83</f>
        <v>(GAMYBOS VADYBA) IR LOGISTIKA
lekt. Ingrida Brazionienė</v>
      </c>
      <c r="H22" s="188" t="str">
        <f>+bendras!L83</f>
        <v>116</v>
      </c>
      <c r="I22" s="173" t="str">
        <f>+bendras!K92</f>
        <v>PROFESINĖ PRAKTIKA
(ĮMONĖS FINANSINĖ ANALIZĖ)
lekt. Jūratė Patackaitė</v>
      </c>
      <c r="J22" s="188" t="str">
        <f>+bendras!L92</f>
        <v>205*</v>
      </c>
      <c r="K22" s="173" t="str">
        <f>+bendras!K101</f>
        <v>(GAMYBOS VADYBA) IR LOGISTIKA
lekt. Ingrida Brazionienė</v>
      </c>
      <c r="L22" s="188" t="str">
        <f>+bendras!L101</f>
        <v>116</v>
      </c>
      <c r="M22" s="173" t="str">
        <f>+bendras!K110</f>
        <v>PROFESINĖ PRAKTIKA
(ĮMONĖS FINANSINĖ ANALIZĖ)
lekt. Jūratė Patackaitė</v>
      </c>
      <c r="N22" s="179" t="str">
        <f>+bendras!L110</f>
        <v>108*</v>
      </c>
    </row>
    <row r="23" spans="1:14" ht="25.5" customHeight="1" thickBot="1">
      <c r="A23" s="264" t="s">
        <v>33</v>
      </c>
      <c r="B23" s="247" t="s">
        <v>5</v>
      </c>
      <c r="C23" s="248">
        <f>+bendras!K66</f>
        <v>0</v>
      </c>
      <c r="D23" s="256">
        <f>+bendras!L66</f>
        <v>0</v>
      </c>
      <c r="E23" s="248">
        <f>+bendras!K75</f>
        <v>0</v>
      </c>
      <c r="F23" s="256">
        <f>+bendras!L75</f>
        <v>0</v>
      </c>
      <c r="G23" s="248">
        <f>+bendras!K84</f>
        <v>0</v>
      </c>
      <c r="H23" s="256">
        <f>+bendras!L84</f>
        <v>0</v>
      </c>
      <c r="I23" s="248">
        <f>+bendras!K93</f>
        <v>0</v>
      </c>
      <c r="J23" s="256">
        <f>+bendras!L93</f>
        <v>0</v>
      </c>
      <c r="K23" s="248">
        <f>+bendras!K102</f>
        <v>0</v>
      </c>
      <c r="L23" s="256">
        <f>+bendras!L102</f>
        <v>0</v>
      </c>
      <c r="M23" s="248">
        <f>+bendras!K111</f>
        <v>0</v>
      </c>
      <c r="N23" s="252">
        <f>+bendras!L111</f>
        <v>0</v>
      </c>
    </row>
    <row r="24" spans="1:14" ht="57" customHeight="1">
      <c r="A24" s="174" t="s">
        <v>6</v>
      </c>
      <c r="B24" s="175" t="s">
        <v>7</v>
      </c>
      <c r="C24" s="168" t="str">
        <f>+bendras!K67</f>
        <v>APSKAITOS POLITIKA IR APSKAITA GPĮ
lekt. Rita Briedytė</v>
      </c>
      <c r="D24" s="228" t="str">
        <f>+bendras!L67</f>
        <v>309*</v>
      </c>
      <c r="E24" s="168" t="str">
        <f>+bendras!K76</f>
        <v>PROFESINĖ PRAKTIKA
(ĮMONĖS FINANSINĖ ANALIZĖ)
lekt. Jūratė Patackaitė</v>
      </c>
      <c r="F24" s="228" t="str">
        <f>+bendras!L76</f>
        <v>205*</v>
      </c>
      <c r="G24" s="168" t="str">
        <f>+bendras!K85</f>
        <v>PREKIŲ MOKSLO PAGRINDAI
lekt. Aurelija Goravičienė</v>
      </c>
      <c r="H24" s="228" t="str">
        <f>+bendras!L85</f>
        <v>309</v>
      </c>
      <c r="I24" s="168" t="str">
        <f>+bendras!K94</f>
        <v>PROFESINĖ PRAKTIKA
(MOKESČIAI)
lekt. Jūratė Patackaitė</v>
      </c>
      <c r="J24" s="228" t="str">
        <f>+bendras!L94</f>
        <v>205*</v>
      </c>
      <c r="K24" s="168" t="str">
        <f>+bendras!K103</f>
        <v>APSKAITOS POLITIKA IR APSKAITA GPĮ
lekt. Rita Briedytė</v>
      </c>
      <c r="L24" s="228" t="str">
        <f>+bendras!L103</f>
        <v>309*</v>
      </c>
      <c r="M24" s="168" t="str">
        <f>+bendras!K112</f>
        <v>PROFESINĖ PRAKTIKA
(ĮMONĖS FINANSINĖ ANALIZĖ)
lekt. Jūratė Patackaitė</v>
      </c>
      <c r="N24" s="172" t="str">
        <f>+bendras!L112</f>
        <v>108*</v>
      </c>
    </row>
    <row r="25" spans="1:14" ht="52.5" customHeight="1">
      <c r="A25" s="174" t="s">
        <v>8</v>
      </c>
      <c r="B25" s="175" t="s">
        <v>9</v>
      </c>
      <c r="C25" s="180" t="str">
        <f>+bendras!K68</f>
        <v>APSKAITOS POLITIKA IR APSKAITA GPĮ
lekt. Rita Briedytė</v>
      </c>
      <c r="D25" s="229" t="str">
        <f>+bendras!L68</f>
        <v>309*</v>
      </c>
      <c r="E25" s="180" t="str">
        <f>+bendras!K77</f>
        <v>PROFESINĖ PRAKTIKA
(ĮMONĖS FINANSINĖ ANALIZĖ)
lekt. Jūratė Patackaitė</v>
      </c>
      <c r="F25" s="229" t="str">
        <f>+bendras!L77</f>
        <v>205*</v>
      </c>
      <c r="G25" s="173" t="str">
        <f>+bendras!K86</f>
        <v>PREKIŲ MOKSLO PAGRINDAI
lekt. Aurelija Goravičienė</v>
      </c>
      <c r="H25" s="229" t="str">
        <f>+bendras!L86</f>
        <v>309</v>
      </c>
      <c r="I25" s="180" t="str">
        <f>+bendras!K95</f>
        <v>PREKIŲ MOKSLO PAGRINDAI
lekt. Aurelija Goravičienė</v>
      </c>
      <c r="J25" s="229" t="str">
        <f>+bendras!L95</f>
        <v>310</v>
      </c>
      <c r="K25" s="180" t="str">
        <f>+bendras!K104</f>
        <v>APSKAITOS POLITIKA IR APSKAITA GPĮ
lekt. Rita Briedytė</v>
      </c>
      <c r="L25" s="229" t="str">
        <f>+bendras!L104</f>
        <v>309*</v>
      </c>
      <c r="M25" s="180">
        <f>+bendras!K113</f>
        <v>0</v>
      </c>
      <c r="N25" s="221">
        <f>+bendras!L113</f>
        <v>0</v>
      </c>
    </row>
    <row r="26" spans="1:14" ht="72.75" customHeight="1">
      <c r="A26" s="174" t="s">
        <v>10</v>
      </c>
      <c r="B26" s="194" t="s">
        <v>11</v>
      </c>
      <c r="C26" s="180">
        <f>+bendras!K69</f>
        <v>0</v>
      </c>
      <c r="D26" s="229">
        <f>+bendras!L69</f>
        <v>0</v>
      </c>
      <c r="E26" s="180" t="str">
        <f>+bendras!K78</f>
        <v>PROFESINĖ PRAKTIKA
(ĮMONĖS FINANSINĖ ANALIZĖ)
lekt. Jūratė Patackaitė</v>
      </c>
      <c r="F26" s="229" t="str">
        <f>+bendras!L78</f>
        <v>205*</v>
      </c>
      <c r="G26" s="180">
        <f>+bendras!K87</f>
        <v>0</v>
      </c>
      <c r="H26" s="229">
        <f>+bendras!L87</f>
        <v>0</v>
      </c>
      <c r="I26" s="180" t="str">
        <f>+bendras!K96</f>
        <v>PREKIŲ MOKSLO PAGRINDAI
lekt. Aurelija Goravičienė</v>
      </c>
      <c r="J26" s="229" t="str">
        <f>+bendras!L96</f>
        <v>310</v>
      </c>
      <c r="K26" s="180" t="str">
        <f>+bendras!K105</f>
        <v>TARPTAUTINIS PROTOKOLAS IR DALYKINIS ETIKETAS
lekt. Laima Urbonienė</v>
      </c>
      <c r="L26" s="229">
        <f>+bendras!L105</f>
        <v>305</v>
      </c>
      <c r="M26" s="180">
        <f>+bendras!K114</f>
        <v>0</v>
      </c>
      <c r="N26" s="221">
        <f>+bendras!L114</f>
        <v>0</v>
      </c>
    </row>
    <row r="27" spans="1:14" ht="72.75" customHeight="1">
      <c r="A27" s="174" t="s">
        <v>12</v>
      </c>
      <c r="B27" s="194" t="s">
        <v>35</v>
      </c>
      <c r="C27" s="180"/>
      <c r="D27" s="229"/>
      <c r="E27" s="180"/>
      <c r="F27" s="229"/>
      <c r="G27" s="180">
        <f>+bendras!K88</f>
        <v>0</v>
      </c>
      <c r="H27" s="229">
        <f>+bendras!L88</f>
        <v>0</v>
      </c>
      <c r="I27" s="180">
        <f>+bendras!K97</f>
        <v>0</v>
      </c>
      <c r="J27" s="229">
        <f>+bendras!L97</f>
        <v>0</v>
      </c>
      <c r="K27" s="180" t="str">
        <f>+bendras!K106</f>
        <v>TARPTAUTINIS PROTOKOLAS IR DALYKINIS ETIKETAS
lekt. Laima Urbonienė</v>
      </c>
      <c r="L27" s="229">
        <f>+bendras!L106</f>
        <v>305</v>
      </c>
      <c r="M27" s="180"/>
      <c r="N27" s="221"/>
    </row>
    <row r="28" spans="1:14" s="114" customFormat="1" ht="55.5" customHeight="1" thickBot="1">
      <c r="A28" s="280" t="s">
        <v>36</v>
      </c>
      <c r="B28" s="278" t="s">
        <v>37</v>
      </c>
      <c r="C28" s="180">
        <f>+bendras!K70</f>
        <v>0</v>
      </c>
      <c r="D28" s="229">
        <f>+bendras!L70</f>
        <v>0</v>
      </c>
      <c r="E28" s="180">
        <f>+bendras!K79</f>
        <v>0</v>
      </c>
      <c r="F28" s="229">
        <f>+bendras!L79</f>
        <v>0</v>
      </c>
      <c r="G28" s="180">
        <f>+bendras!K89</f>
        <v>0</v>
      </c>
      <c r="H28" s="229">
        <f>+bendras!L89</f>
        <v>0</v>
      </c>
      <c r="I28" s="180">
        <f>+bendras!K98</f>
        <v>0</v>
      </c>
      <c r="J28" s="229">
        <f>+bendras!L98</f>
        <v>0</v>
      </c>
      <c r="K28" s="180" t="str">
        <f>+bendras!K107</f>
        <v>TARPTAUTINIS PROTOKOLAS IR DALYKINIS ETIKETAS
lekt. Laima Urbonienė</v>
      </c>
      <c r="L28" s="229">
        <f>+bendras!L107</f>
        <v>305</v>
      </c>
      <c r="M28" s="180">
        <f>+bendras!K115</f>
        <v>0</v>
      </c>
      <c r="N28" s="221">
        <f>+bendras!L115</f>
        <v>0</v>
      </c>
    </row>
    <row r="29" spans="1:14" s="1" customFormat="1" ht="41.25" customHeight="1" thickBot="1">
      <c r="A29" s="606"/>
      <c r="B29" s="607"/>
      <c r="C29" s="607"/>
      <c r="D29" s="607"/>
      <c r="E29" s="607"/>
      <c r="F29" s="607"/>
      <c r="G29" s="607"/>
      <c r="H29" s="607"/>
      <c r="I29" s="605"/>
      <c r="J29" s="605"/>
      <c r="K29" s="605"/>
      <c r="L29" s="605"/>
      <c r="M29" s="605"/>
      <c r="N29" s="608"/>
    </row>
    <row r="30" spans="1:14" s="1" customFormat="1" ht="36.75" customHeight="1" thickBot="1">
      <c r="A30" s="104" t="s">
        <v>30</v>
      </c>
      <c r="B30" s="93" t="s">
        <v>31</v>
      </c>
      <c r="C30" s="11" t="s">
        <v>24</v>
      </c>
      <c r="D30" s="386">
        <v>43390</v>
      </c>
      <c r="E30" s="404" t="s">
        <v>25</v>
      </c>
      <c r="F30" s="386">
        <v>43391</v>
      </c>
      <c r="G30" s="404" t="s">
        <v>26</v>
      </c>
      <c r="H30" s="386">
        <v>43392</v>
      </c>
      <c r="I30" s="404" t="s">
        <v>28</v>
      </c>
      <c r="J30" s="135">
        <v>43393</v>
      </c>
      <c r="K30" s="245"/>
      <c r="L30" s="400"/>
      <c r="M30" s="245"/>
      <c r="N30" s="400"/>
    </row>
    <row r="31" spans="1:14" s="1" customFormat="1" ht="75.75" customHeight="1">
      <c r="A31" s="12" t="s">
        <v>1</v>
      </c>
      <c r="B31" s="13" t="s">
        <v>2</v>
      </c>
      <c r="C31" s="248">
        <f>+bendras!E118</f>
        <v>0</v>
      </c>
      <c r="D31" s="265">
        <f>+bendras!F118</f>
        <v>0</v>
      </c>
      <c r="E31" s="423">
        <f>+bendras!E127</f>
        <v>0</v>
      </c>
      <c r="F31" s="265">
        <f>+bendras!F127</f>
        <v>0</v>
      </c>
      <c r="G31" s="424">
        <f>+bendras!E136</f>
        <v>0</v>
      </c>
      <c r="H31" s="429">
        <f>+bendras!F136</f>
        <v>0</v>
      </c>
      <c r="I31" s="461" t="s">
        <v>72</v>
      </c>
      <c r="J31" s="172" t="s">
        <v>58</v>
      </c>
      <c r="K31" s="322"/>
      <c r="L31" s="218"/>
      <c r="M31" s="322"/>
      <c r="N31" s="218"/>
    </row>
    <row r="32" spans="1:14" s="1" customFormat="1" ht="68.25" customHeight="1" thickBot="1">
      <c r="A32" s="189" t="s">
        <v>3</v>
      </c>
      <c r="B32" s="190" t="s">
        <v>4</v>
      </c>
      <c r="C32" s="425">
        <f>+bendras!E119</f>
        <v>0</v>
      </c>
      <c r="D32" s="426">
        <f>+bendras!F119</f>
        <v>0</v>
      </c>
      <c r="E32" s="427">
        <f>+bendras!E128</f>
        <v>0</v>
      </c>
      <c r="F32" s="426">
        <f>+bendras!F128</f>
        <v>0</v>
      </c>
      <c r="G32" s="428">
        <f>+bendras!E137</f>
        <v>0</v>
      </c>
      <c r="H32" s="435">
        <f>+bendras!F137</f>
        <v>0</v>
      </c>
      <c r="I32" s="475" t="s">
        <v>72</v>
      </c>
      <c r="J32" s="376" t="s">
        <v>58</v>
      </c>
      <c r="K32" s="322"/>
      <c r="L32" s="218"/>
      <c r="M32" s="322"/>
      <c r="N32" s="218"/>
    </row>
    <row r="33" spans="1:14" s="1" customFormat="1" ht="20.25" customHeight="1" thickBot="1">
      <c r="A33" s="234" t="s">
        <v>33</v>
      </c>
      <c r="B33" s="235" t="s">
        <v>5</v>
      </c>
      <c r="C33" s="239">
        <f>+bendras!E120</f>
        <v>0</v>
      </c>
      <c r="D33" s="401">
        <f>+bendras!F120</f>
        <v>0</v>
      </c>
      <c r="E33" s="407">
        <f>+bendras!E129</f>
        <v>0</v>
      </c>
      <c r="F33" s="401">
        <f>+bendras!F129</f>
        <v>0</v>
      </c>
      <c r="G33" s="421">
        <f>+bendras!E138</f>
        <v>0</v>
      </c>
      <c r="H33" s="401">
        <f>+bendras!F138</f>
        <v>0</v>
      </c>
      <c r="I33" s="407">
        <f>+bendras!E147</f>
        <v>0</v>
      </c>
      <c r="J33" s="241">
        <f>+bendras!F147</f>
        <v>0</v>
      </c>
      <c r="K33" s="322"/>
      <c r="L33" s="218"/>
      <c r="M33" s="322"/>
      <c r="N33" s="218"/>
    </row>
    <row r="34" spans="1:14" s="1" customFormat="1" ht="63" customHeight="1">
      <c r="A34" s="12" t="s">
        <v>6</v>
      </c>
      <c r="B34" s="13" t="s">
        <v>7</v>
      </c>
      <c r="C34" s="248">
        <f>+bendras!E121</f>
        <v>0</v>
      </c>
      <c r="D34" s="265">
        <f>+bendras!F121</f>
        <v>0</v>
      </c>
      <c r="E34" s="423">
        <f>+bendras!E130</f>
        <v>0</v>
      </c>
      <c r="F34" s="265">
        <f>+bendras!F130</f>
        <v>0</v>
      </c>
      <c r="G34" s="424">
        <f>+bendras!E139</f>
        <v>0</v>
      </c>
      <c r="H34" s="429">
        <f>+bendras!F139</f>
        <v>0</v>
      </c>
      <c r="I34" s="475" t="s">
        <v>72</v>
      </c>
      <c r="J34" s="123" t="s">
        <v>58</v>
      </c>
      <c r="K34" s="245"/>
      <c r="L34" s="233"/>
      <c r="M34" s="245"/>
      <c r="N34" s="233"/>
    </row>
    <row r="35" spans="1:14" s="1" customFormat="1" ht="67.5" customHeight="1">
      <c r="A35" s="7" t="s">
        <v>8</v>
      </c>
      <c r="B35" s="2" t="s">
        <v>9</v>
      </c>
      <c r="C35" s="430">
        <f>+bendras!E122</f>
        <v>0</v>
      </c>
      <c r="D35" s="431">
        <f>+bendras!F122</f>
        <v>0</v>
      </c>
      <c r="E35" s="432">
        <f>+bendras!E131</f>
        <v>0</v>
      </c>
      <c r="F35" s="431">
        <f>+bendras!F131</f>
        <v>0</v>
      </c>
      <c r="G35" s="433">
        <f>+bendras!E140</f>
        <v>0</v>
      </c>
      <c r="H35" s="434">
        <f>+bendras!F140</f>
        <v>0</v>
      </c>
      <c r="I35" s="409">
        <f>+bendras!E149</f>
        <v>0</v>
      </c>
      <c r="J35" s="236">
        <f>+bendras!F149</f>
        <v>0</v>
      </c>
      <c r="K35" s="245"/>
      <c r="L35" s="233"/>
      <c r="M35" s="245"/>
      <c r="N35" s="233"/>
    </row>
    <row r="36" spans="1:14" s="1" customFormat="1" ht="63.75" customHeight="1">
      <c r="A36" s="189" t="s">
        <v>10</v>
      </c>
      <c r="B36" s="190" t="s">
        <v>11</v>
      </c>
      <c r="C36" s="201" t="s">
        <v>72</v>
      </c>
      <c r="D36" s="479" t="s">
        <v>74</v>
      </c>
      <c r="E36" s="464" t="s">
        <v>64</v>
      </c>
      <c r="F36" s="463" t="s">
        <v>66</v>
      </c>
      <c r="G36" s="458" t="s">
        <v>61</v>
      </c>
      <c r="H36" s="459">
        <v>315</v>
      </c>
      <c r="I36" s="409">
        <f>+bendras!E150</f>
        <v>0</v>
      </c>
      <c r="J36" s="236">
        <f>+bendras!F150</f>
        <v>0</v>
      </c>
      <c r="K36" s="245"/>
      <c r="L36" s="233"/>
      <c r="M36" s="245"/>
      <c r="N36" s="233"/>
    </row>
    <row r="37" spans="1:14" s="1" customFormat="1" ht="58.5" customHeight="1">
      <c r="A37" s="7" t="s">
        <v>12</v>
      </c>
      <c r="B37" s="125" t="s">
        <v>13</v>
      </c>
      <c r="C37" s="201" t="s">
        <v>72</v>
      </c>
      <c r="D37" s="479" t="s">
        <v>74</v>
      </c>
      <c r="E37" s="465" t="s">
        <v>64</v>
      </c>
      <c r="F37" s="463" t="s">
        <v>66</v>
      </c>
      <c r="G37" s="458" t="s">
        <v>61</v>
      </c>
      <c r="H37" s="459">
        <v>315</v>
      </c>
      <c r="I37" s="409">
        <f>+bendras!E151</f>
        <v>0</v>
      </c>
      <c r="J37" s="236">
        <f>+bendras!F151</f>
        <v>0</v>
      </c>
      <c r="K37" s="245"/>
      <c r="L37" s="233"/>
      <c r="M37" s="245"/>
      <c r="N37" s="233"/>
    </row>
    <row r="38" spans="1:14" s="1" customFormat="1" ht="58.5" customHeight="1" thickBot="1">
      <c r="A38" s="280" t="s">
        <v>36</v>
      </c>
      <c r="B38" s="278" t="s">
        <v>37</v>
      </c>
      <c r="C38" s="483" t="s">
        <v>72</v>
      </c>
      <c r="D38" s="480" t="s">
        <v>74</v>
      </c>
      <c r="E38" s="466" t="s">
        <v>64</v>
      </c>
      <c r="F38" s="467" t="s">
        <v>66</v>
      </c>
      <c r="G38" s="458" t="s">
        <v>61</v>
      </c>
      <c r="H38" s="459">
        <v>315</v>
      </c>
      <c r="I38" s="410">
        <f>+bendras!E152</f>
        <v>0</v>
      </c>
      <c r="J38" s="124">
        <f>+bendras!F152</f>
        <v>0</v>
      </c>
      <c r="K38" s="245"/>
      <c r="L38" s="233"/>
      <c r="M38" s="245"/>
      <c r="N38" s="233"/>
    </row>
    <row r="39" spans="1:14" s="1" customFormat="1" ht="41.25" customHeight="1" thickBot="1">
      <c r="A39" s="606"/>
      <c r="B39" s="607"/>
      <c r="C39" s="607"/>
      <c r="D39" s="607"/>
      <c r="E39" s="607"/>
      <c r="F39" s="607"/>
      <c r="G39" s="607"/>
      <c r="H39" s="607"/>
      <c r="I39" s="605"/>
      <c r="J39" s="605"/>
      <c r="K39" s="605"/>
      <c r="L39" s="605"/>
      <c r="M39" s="605"/>
      <c r="N39" s="608"/>
    </row>
    <row r="40" spans="1:14" s="1" customFormat="1" ht="36.75" customHeight="1" thickBot="1">
      <c r="A40" s="104" t="s">
        <v>30</v>
      </c>
      <c r="B40" s="93" t="s">
        <v>31</v>
      </c>
      <c r="C40" s="11" t="s">
        <v>24</v>
      </c>
      <c r="D40" s="386">
        <v>43397</v>
      </c>
      <c r="E40" s="404" t="s">
        <v>25</v>
      </c>
      <c r="F40" s="386">
        <v>43398</v>
      </c>
      <c r="G40" s="404" t="s">
        <v>26</v>
      </c>
      <c r="H40" s="386">
        <v>43399</v>
      </c>
      <c r="I40" s="404" t="s">
        <v>28</v>
      </c>
      <c r="J40" s="135">
        <v>43400</v>
      </c>
      <c r="K40" s="245"/>
      <c r="L40" s="400"/>
      <c r="M40" s="245"/>
      <c r="N40" s="400"/>
    </row>
    <row r="41" spans="1:14" s="1" customFormat="1" ht="75.75" customHeight="1">
      <c r="A41" s="12" t="s">
        <v>1</v>
      </c>
      <c r="B41" s="13" t="s">
        <v>2</v>
      </c>
      <c r="C41" s="248">
        <f>+bendras!E171</f>
        <v>0</v>
      </c>
      <c r="D41" s="265">
        <f>+bendras!F171</f>
        <v>0</v>
      </c>
      <c r="E41" s="436">
        <f>+bendras!E179</f>
        <v>0</v>
      </c>
      <c r="F41" s="265">
        <f>+bendras!F179</f>
        <v>0</v>
      </c>
      <c r="G41" s="436">
        <f>+bendras!E187</f>
        <v>0</v>
      </c>
      <c r="H41" s="265">
        <f>+bendras!F187</f>
        <v>0</v>
      </c>
      <c r="I41" s="461" t="s">
        <v>71</v>
      </c>
      <c r="J41" s="481" t="s">
        <v>70</v>
      </c>
      <c r="K41" s="218"/>
      <c r="L41" s="218"/>
      <c r="M41" s="322"/>
      <c r="N41" s="218"/>
    </row>
    <row r="42" spans="1:14" s="1" customFormat="1" ht="68.25" customHeight="1" thickBot="1">
      <c r="A42" s="189" t="s">
        <v>3</v>
      </c>
      <c r="B42" s="190" t="s">
        <v>4</v>
      </c>
      <c r="C42" s="437">
        <f>+bendras!E172</f>
        <v>0</v>
      </c>
      <c r="D42" s="438">
        <f>+bendras!F172</f>
        <v>0</v>
      </c>
      <c r="E42" s="439">
        <f>+bendras!E180</f>
        <v>0</v>
      </c>
      <c r="F42" s="438">
        <f>+bendras!F180</f>
        <v>0</v>
      </c>
      <c r="G42" s="439">
        <f>+bendras!E188</f>
        <v>0</v>
      </c>
      <c r="H42" s="438">
        <f>+bendras!F188</f>
        <v>0</v>
      </c>
      <c r="I42" s="462" t="s">
        <v>71</v>
      </c>
      <c r="J42" s="482" t="s">
        <v>70</v>
      </c>
      <c r="K42" s="218"/>
      <c r="L42" s="218"/>
      <c r="M42" s="322"/>
      <c r="N42" s="218"/>
    </row>
    <row r="43" spans="1:14" s="1" customFormat="1" ht="20.25" customHeight="1" thickBot="1">
      <c r="A43" s="234" t="s">
        <v>33</v>
      </c>
      <c r="B43" s="235" t="s">
        <v>5</v>
      </c>
      <c r="C43" s="387">
        <f>+bendras!E173</f>
        <v>0</v>
      </c>
      <c r="D43" s="411">
        <f>+bendras!F173</f>
        <v>0</v>
      </c>
      <c r="E43" s="412">
        <f>+bendras!E181</f>
        <v>0</v>
      </c>
      <c r="F43" s="411">
        <f>+bendras!F181</f>
        <v>0</v>
      </c>
      <c r="G43" s="412">
        <f>+bendras!E189</f>
        <v>0</v>
      </c>
      <c r="H43" s="411">
        <f>+bendras!F189</f>
        <v>0</v>
      </c>
      <c r="I43" s="416">
        <f>+bendras!E197</f>
        <v>0</v>
      </c>
      <c r="J43" s="388">
        <f>+bendras!F197</f>
        <v>0</v>
      </c>
      <c r="K43" s="218"/>
      <c r="L43" s="218"/>
      <c r="M43" s="322"/>
      <c r="N43" s="218"/>
    </row>
    <row r="44" spans="1:14" s="1" customFormat="1" ht="63" customHeight="1">
      <c r="A44" s="12" t="s">
        <v>6</v>
      </c>
      <c r="B44" s="13" t="s">
        <v>7</v>
      </c>
      <c r="C44" s="248">
        <f>+bendras!E174</f>
        <v>0</v>
      </c>
      <c r="D44" s="265">
        <f>+bendras!F174</f>
        <v>0</v>
      </c>
      <c r="E44" s="436">
        <f>+bendras!E182</f>
        <v>0</v>
      </c>
      <c r="F44" s="265">
        <f>+bendras!F182</f>
        <v>0</v>
      </c>
      <c r="G44" s="436">
        <f>+bendras!E190</f>
        <v>0</v>
      </c>
      <c r="H44" s="265">
        <f>+bendras!F190</f>
        <v>0</v>
      </c>
      <c r="I44" s="405">
        <f>+bendras!E198</f>
        <v>0</v>
      </c>
      <c r="J44" s="172">
        <f>+bendras!F198</f>
        <v>0</v>
      </c>
      <c r="K44" s="218"/>
      <c r="L44" s="218"/>
      <c r="M44" s="322"/>
      <c r="N44" s="218"/>
    </row>
    <row r="45" spans="1:14" s="1" customFormat="1" ht="67.5" customHeight="1">
      <c r="A45" s="7" t="s">
        <v>8</v>
      </c>
      <c r="B45" s="2" t="s">
        <v>9</v>
      </c>
      <c r="C45" s="430">
        <f>+bendras!E175</f>
        <v>0</v>
      </c>
      <c r="D45" s="431">
        <f>+bendras!F175</f>
        <v>0</v>
      </c>
      <c r="E45" s="440">
        <f>+bendras!E183</f>
        <v>0</v>
      </c>
      <c r="F45" s="431">
        <f>+bendras!F183</f>
        <v>0</v>
      </c>
      <c r="G45" s="440">
        <f>+bendras!E191</f>
        <v>0</v>
      </c>
      <c r="H45" s="431">
        <f>+bendras!F191</f>
        <v>0</v>
      </c>
      <c r="I45" s="417">
        <f>+bendras!E199</f>
        <v>0</v>
      </c>
      <c r="J45" s="221">
        <f>+bendras!F199</f>
        <v>0</v>
      </c>
      <c r="K45" s="218"/>
      <c r="L45" s="218"/>
      <c r="M45" s="322"/>
      <c r="N45" s="218"/>
    </row>
    <row r="46" spans="1:14" s="1" customFormat="1" ht="63.75" customHeight="1">
      <c r="A46" s="189" t="s">
        <v>10</v>
      </c>
      <c r="B46" s="190" t="s">
        <v>11</v>
      </c>
      <c r="C46" s="201" t="s">
        <v>72</v>
      </c>
      <c r="D46" s="220" t="s">
        <v>74</v>
      </c>
      <c r="E46" s="473" t="s">
        <v>72</v>
      </c>
      <c r="F46" s="220" t="s">
        <v>76</v>
      </c>
      <c r="G46" s="413">
        <f>+bendras!E192</f>
        <v>0</v>
      </c>
      <c r="H46" s="220">
        <f>+bendras!F192</f>
        <v>0</v>
      </c>
      <c r="I46" s="417">
        <f>+bendras!E200</f>
        <v>0</v>
      </c>
      <c r="J46" s="221">
        <f>+bendras!F200</f>
        <v>0</v>
      </c>
      <c r="K46" s="218"/>
      <c r="L46" s="218"/>
      <c r="M46" s="322"/>
      <c r="N46" s="218"/>
    </row>
    <row r="47" spans="1:14" s="1" customFormat="1" ht="58.5" customHeight="1">
      <c r="A47" s="7" t="s">
        <v>12</v>
      </c>
      <c r="B47" s="125" t="s">
        <v>13</v>
      </c>
      <c r="C47" s="201" t="s">
        <v>72</v>
      </c>
      <c r="D47" s="220" t="s">
        <v>74</v>
      </c>
      <c r="E47" s="475" t="s">
        <v>72</v>
      </c>
      <c r="F47" s="220" t="s">
        <v>76</v>
      </c>
      <c r="G47" s="413">
        <f>+bendras!E193</f>
        <v>0</v>
      </c>
      <c r="H47" s="220">
        <f>+bendras!F193</f>
        <v>0</v>
      </c>
      <c r="I47" s="417">
        <f>+bendras!E201</f>
        <v>0</v>
      </c>
      <c r="J47" s="221">
        <f>+bendras!F201</f>
        <v>0</v>
      </c>
      <c r="K47" s="218"/>
      <c r="L47" s="218"/>
      <c r="M47" s="322"/>
      <c r="N47" s="218"/>
    </row>
    <row r="48" spans="1:14" s="1" customFormat="1" ht="58.5" customHeight="1" thickBot="1">
      <c r="A48" s="280" t="s">
        <v>36</v>
      </c>
      <c r="B48" s="278" t="s">
        <v>37</v>
      </c>
      <c r="C48" s="483" t="s">
        <v>72</v>
      </c>
      <c r="D48" s="225" t="s">
        <v>74</v>
      </c>
      <c r="E48" s="462" t="s">
        <v>72</v>
      </c>
      <c r="F48" s="225" t="s">
        <v>76</v>
      </c>
      <c r="G48" s="414">
        <f>+bendras!E194</f>
        <v>0</v>
      </c>
      <c r="H48" s="225">
        <f>+bendras!F194</f>
        <v>0</v>
      </c>
      <c r="I48" s="418">
        <f>+bendras!E202</f>
        <v>0</v>
      </c>
      <c r="J48" s="226">
        <f>+bendras!F202</f>
        <v>0</v>
      </c>
      <c r="K48" s="218"/>
      <c r="L48" s="218"/>
      <c r="M48" s="322"/>
      <c r="N48" s="218"/>
    </row>
    <row r="49" spans="1:14" s="1" customFormat="1" ht="41.25" customHeight="1" thickBot="1">
      <c r="A49" s="606"/>
      <c r="B49" s="607"/>
      <c r="C49" s="607"/>
      <c r="D49" s="607"/>
      <c r="E49" s="607"/>
      <c r="F49" s="607"/>
      <c r="G49" s="607"/>
      <c r="H49" s="607"/>
      <c r="I49" s="605"/>
      <c r="J49" s="605"/>
      <c r="K49" s="605"/>
      <c r="L49" s="605"/>
      <c r="M49" s="605"/>
      <c r="N49" s="608"/>
    </row>
    <row r="50" spans="1:14" s="1" customFormat="1" ht="36.75" customHeight="1" thickBot="1">
      <c r="A50" s="104" t="s">
        <v>30</v>
      </c>
      <c r="B50" s="93" t="s">
        <v>31</v>
      </c>
      <c r="C50" s="11" t="s">
        <v>24</v>
      </c>
      <c r="D50" s="386">
        <v>43404</v>
      </c>
      <c r="E50" s="441" t="s">
        <v>25</v>
      </c>
      <c r="F50" s="447">
        <v>43405</v>
      </c>
      <c r="G50" s="404" t="s">
        <v>26</v>
      </c>
      <c r="H50" s="386">
        <v>43406</v>
      </c>
      <c r="I50" s="404" t="s">
        <v>28</v>
      </c>
      <c r="J50" s="135">
        <v>43407</v>
      </c>
      <c r="K50" s="245"/>
      <c r="L50" s="400"/>
      <c r="M50" s="245"/>
      <c r="N50" s="400"/>
    </row>
    <row r="51" spans="1:14" s="1" customFormat="1" ht="75.75" customHeight="1">
      <c r="A51" s="12" t="s">
        <v>1</v>
      </c>
      <c r="B51" s="13" t="s">
        <v>2</v>
      </c>
      <c r="C51" s="248">
        <f>+bendras!E181</f>
        <v>0</v>
      </c>
      <c r="D51" s="265">
        <f>+bendras!F181</f>
        <v>0</v>
      </c>
      <c r="E51" s="442">
        <f>+bendras!E189</f>
        <v>0</v>
      </c>
      <c r="F51" s="422">
        <f>+bendras!F189</f>
        <v>0</v>
      </c>
      <c r="G51" s="436">
        <f>+bendras!E197</f>
        <v>0</v>
      </c>
      <c r="H51" s="265">
        <f>+bendras!F197</f>
        <v>0</v>
      </c>
      <c r="I51" s="423">
        <f>+bendras!E205</f>
        <v>0</v>
      </c>
      <c r="J51" s="252">
        <f>+bendras!F205</f>
        <v>0</v>
      </c>
      <c r="K51" s="218"/>
      <c r="L51" s="218"/>
      <c r="M51" s="322"/>
      <c r="N51" s="218"/>
    </row>
    <row r="52" spans="1:14" s="1" customFormat="1" ht="68.25" customHeight="1" thickBot="1">
      <c r="A52" s="189" t="s">
        <v>3</v>
      </c>
      <c r="B52" s="190" t="s">
        <v>4</v>
      </c>
      <c r="C52" s="437">
        <f>+bendras!E182</f>
        <v>0</v>
      </c>
      <c r="D52" s="438">
        <f>+bendras!F182</f>
        <v>0</v>
      </c>
      <c r="E52" s="443">
        <f>+bendras!E190</f>
        <v>0</v>
      </c>
      <c r="F52" s="448">
        <f>+bendras!F190</f>
        <v>0</v>
      </c>
      <c r="G52" s="439">
        <f>+bendras!E198</f>
        <v>0</v>
      </c>
      <c r="H52" s="438">
        <f>+bendras!F198</f>
        <v>0</v>
      </c>
      <c r="I52" s="451">
        <f>+bendras!E206</f>
        <v>0</v>
      </c>
      <c r="J52" s="452">
        <f>+bendras!F206</f>
        <v>0</v>
      </c>
      <c r="K52" s="218"/>
      <c r="L52" s="218"/>
      <c r="M52" s="322"/>
      <c r="N52" s="218"/>
    </row>
    <row r="53" spans="1:14" s="1" customFormat="1" ht="20.25" customHeight="1" thickBot="1">
      <c r="A53" s="234" t="s">
        <v>33</v>
      </c>
      <c r="B53" s="235" t="s">
        <v>5</v>
      </c>
      <c r="C53" s="387">
        <f>+bendras!E183</f>
        <v>0</v>
      </c>
      <c r="D53" s="411">
        <f>+bendras!F183</f>
        <v>0</v>
      </c>
      <c r="E53" s="442">
        <f>+bendras!E191</f>
        <v>0</v>
      </c>
      <c r="F53" s="422">
        <f>+bendras!F191</f>
        <v>0</v>
      </c>
      <c r="G53" s="412">
        <f>+bendras!E199</f>
        <v>0</v>
      </c>
      <c r="H53" s="411">
        <f>+bendras!F199</f>
        <v>0</v>
      </c>
      <c r="I53" s="416">
        <f>+bendras!E207</f>
        <v>0</v>
      </c>
      <c r="J53" s="388">
        <f>+bendras!F207</f>
        <v>0</v>
      </c>
      <c r="K53" s="218"/>
      <c r="L53" s="218"/>
      <c r="M53" s="322"/>
      <c r="N53" s="218"/>
    </row>
    <row r="54" spans="1:14" s="1" customFormat="1" ht="63" customHeight="1">
      <c r="A54" s="12" t="s">
        <v>6</v>
      </c>
      <c r="B54" s="13" t="s">
        <v>7</v>
      </c>
      <c r="C54" s="248">
        <f>+bendras!E184</f>
        <v>0</v>
      </c>
      <c r="D54" s="265">
        <f>+bendras!F184</f>
        <v>0</v>
      </c>
      <c r="E54" s="442">
        <f>+bendras!E192</f>
        <v>0</v>
      </c>
      <c r="F54" s="422">
        <f>+bendras!F192</f>
        <v>0</v>
      </c>
      <c r="G54" s="436">
        <f>+bendras!E200</f>
        <v>0</v>
      </c>
      <c r="H54" s="265">
        <f>+bendras!F200</f>
        <v>0</v>
      </c>
      <c r="I54" s="405">
        <f>+bendras!E208</f>
        <v>0</v>
      </c>
      <c r="J54" s="172">
        <f>+bendras!F208</f>
        <v>0</v>
      </c>
      <c r="K54" s="218"/>
      <c r="L54" s="218"/>
      <c r="M54" s="322"/>
      <c r="N54" s="218"/>
    </row>
    <row r="55" spans="1:14" s="1" customFormat="1" ht="67.5" customHeight="1">
      <c r="A55" s="7" t="s">
        <v>8</v>
      </c>
      <c r="B55" s="2" t="s">
        <v>9</v>
      </c>
      <c r="C55" s="430">
        <f>+bendras!E185</f>
        <v>0</v>
      </c>
      <c r="D55" s="431">
        <f>+bendras!F185</f>
        <v>0</v>
      </c>
      <c r="E55" s="444">
        <f>+bendras!E193</f>
        <v>0</v>
      </c>
      <c r="F55" s="449">
        <f>+bendras!F193</f>
        <v>0</v>
      </c>
      <c r="G55" s="440">
        <f>+bendras!E201</f>
        <v>0</v>
      </c>
      <c r="H55" s="431">
        <f>+bendras!F201</f>
        <v>0</v>
      </c>
      <c r="I55" s="417">
        <f>+bendras!E209</f>
        <v>0</v>
      </c>
      <c r="J55" s="221">
        <f>+bendras!F209</f>
        <v>0</v>
      </c>
      <c r="K55" s="218"/>
      <c r="L55" s="218"/>
      <c r="M55" s="322"/>
      <c r="N55" s="218"/>
    </row>
    <row r="56" spans="1:14" s="1" customFormat="1" ht="63.75" customHeight="1">
      <c r="A56" s="189" t="s">
        <v>10</v>
      </c>
      <c r="B56" s="190" t="s">
        <v>11</v>
      </c>
      <c r="C56" s="201" t="s">
        <v>72</v>
      </c>
      <c r="D56" s="220" t="s">
        <v>63</v>
      </c>
      <c r="E56" s="444">
        <f>+bendras!E194</f>
        <v>0</v>
      </c>
      <c r="F56" s="449">
        <f>+bendras!F194</f>
        <v>0</v>
      </c>
      <c r="G56" s="473" t="s">
        <v>67</v>
      </c>
      <c r="H56" s="474" t="s">
        <v>68</v>
      </c>
      <c r="I56" s="417">
        <f>+bendras!E210</f>
        <v>0</v>
      </c>
      <c r="J56" s="221">
        <f>+bendras!F210</f>
        <v>0</v>
      </c>
      <c r="K56" s="218"/>
      <c r="L56" s="218"/>
      <c r="M56" s="322"/>
      <c r="N56" s="218"/>
    </row>
    <row r="57" spans="1:14" s="1" customFormat="1" ht="58.5" customHeight="1">
      <c r="A57" s="7" t="s">
        <v>12</v>
      </c>
      <c r="B57" s="125" t="s">
        <v>13</v>
      </c>
      <c r="C57" s="201" t="s">
        <v>72</v>
      </c>
      <c r="D57" s="220" t="s">
        <v>63</v>
      </c>
      <c r="E57" s="444">
        <f>+bendras!E195</f>
        <v>0</v>
      </c>
      <c r="F57" s="449">
        <f>+bendras!F195</f>
        <v>0</v>
      </c>
      <c r="G57" s="475" t="s">
        <v>67</v>
      </c>
      <c r="H57" s="474" t="s">
        <v>68</v>
      </c>
      <c r="I57" s="417">
        <f>+bendras!E211</f>
        <v>0</v>
      </c>
      <c r="J57" s="221">
        <f>+bendras!F211</f>
        <v>0</v>
      </c>
      <c r="K57" s="218"/>
      <c r="L57" s="218"/>
      <c r="M57" s="322"/>
      <c r="N57" s="218"/>
    </row>
    <row r="58" spans="1:14" s="1" customFormat="1" ht="58.5" customHeight="1" thickBot="1">
      <c r="A58" s="280" t="s">
        <v>36</v>
      </c>
      <c r="B58" s="278" t="s">
        <v>37</v>
      </c>
      <c r="C58" s="483" t="s">
        <v>72</v>
      </c>
      <c r="D58" s="225" t="s">
        <v>63</v>
      </c>
      <c r="E58" s="445">
        <f>+bendras!E196</f>
        <v>0</v>
      </c>
      <c r="F58" s="450">
        <f>+bendras!F157</f>
        <v>0</v>
      </c>
      <c r="G58" s="414">
        <f>+bendras!E204</f>
        <v>0</v>
      </c>
      <c r="H58" s="225">
        <f>+bendras!F204</f>
        <v>0</v>
      </c>
      <c r="I58" s="418">
        <f>+bendras!E212</f>
        <v>0</v>
      </c>
      <c r="J58" s="226">
        <f>+bendras!F212</f>
        <v>0</v>
      </c>
      <c r="K58" s="218"/>
      <c r="L58" s="218"/>
      <c r="M58" s="322"/>
      <c r="N58" s="218"/>
    </row>
    <row r="59" spans="1:14" s="1" customFormat="1" ht="41.25" customHeight="1" thickBot="1">
      <c r="A59" s="606"/>
      <c r="B59" s="607"/>
      <c r="C59" s="607"/>
      <c r="D59" s="607"/>
      <c r="E59" s="607"/>
      <c r="F59" s="607"/>
      <c r="G59" s="607"/>
      <c r="H59" s="607"/>
      <c r="I59" s="605"/>
      <c r="J59" s="605"/>
      <c r="K59" s="605"/>
      <c r="L59" s="605"/>
      <c r="M59" s="605"/>
      <c r="N59" s="608"/>
    </row>
    <row r="60" spans="1:14" s="1" customFormat="1" ht="36.75" customHeight="1" thickBot="1">
      <c r="A60" s="104" t="s">
        <v>30</v>
      </c>
      <c r="B60" s="93" t="s">
        <v>31</v>
      </c>
      <c r="C60" s="11" t="s">
        <v>24</v>
      </c>
      <c r="D60" s="386">
        <v>43411</v>
      </c>
      <c r="E60" s="446" t="s">
        <v>25</v>
      </c>
      <c r="F60" s="163">
        <v>43412</v>
      </c>
      <c r="G60" s="404" t="s">
        <v>26</v>
      </c>
      <c r="H60" s="386">
        <v>43413</v>
      </c>
      <c r="I60" s="404" t="s">
        <v>28</v>
      </c>
      <c r="J60" s="135">
        <v>43414</v>
      </c>
      <c r="K60" s="245"/>
      <c r="L60" s="400"/>
      <c r="M60" s="245"/>
      <c r="N60" s="400"/>
    </row>
    <row r="61" spans="1:14" s="1" customFormat="1" ht="75.75" customHeight="1">
      <c r="A61" s="12" t="s">
        <v>1</v>
      </c>
      <c r="B61" s="13" t="s">
        <v>2</v>
      </c>
      <c r="C61" s="248">
        <f>+bendras!E191</f>
        <v>0</v>
      </c>
      <c r="D61" s="265">
        <f>+bendras!F191</f>
        <v>0</v>
      </c>
      <c r="E61" s="436">
        <f>+bendras!E199</f>
        <v>0</v>
      </c>
      <c r="F61" s="265">
        <f>+bendras!F199</f>
        <v>0</v>
      </c>
      <c r="G61" s="436">
        <f>+bendras!E207</f>
        <v>0</v>
      </c>
      <c r="H61" s="265">
        <f>+bendras!F207</f>
        <v>0</v>
      </c>
      <c r="I61" s="423">
        <f>+bendras!E215</f>
        <v>0</v>
      </c>
      <c r="J61" s="252">
        <f>+bendras!F215</f>
        <v>0</v>
      </c>
      <c r="K61" s="218"/>
      <c r="L61" s="218"/>
      <c r="M61" s="322"/>
      <c r="N61" s="218"/>
    </row>
    <row r="62" spans="1:14" s="1" customFormat="1" ht="68.25" customHeight="1" thickBot="1">
      <c r="A62" s="189" t="s">
        <v>3</v>
      </c>
      <c r="B62" s="190" t="s">
        <v>4</v>
      </c>
      <c r="C62" s="437">
        <f>+bendras!E192</f>
        <v>0</v>
      </c>
      <c r="D62" s="438">
        <f>+bendras!F192</f>
        <v>0</v>
      </c>
      <c r="E62" s="439">
        <f>+bendras!E200</f>
        <v>0</v>
      </c>
      <c r="F62" s="438">
        <f>+bendras!F200</f>
        <v>0</v>
      </c>
      <c r="G62" s="439">
        <f>+bendras!E208</f>
        <v>0</v>
      </c>
      <c r="H62" s="438">
        <f>+bendras!F208</f>
        <v>0</v>
      </c>
      <c r="I62" s="451">
        <f>+bendras!E216</f>
        <v>0</v>
      </c>
      <c r="J62" s="452">
        <f>+bendras!F216</f>
        <v>0</v>
      </c>
      <c r="K62" s="218"/>
      <c r="L62" s="218"/>
      <c r="M62" s="322"/>
      <c r="N62" s="218"/>
    </row>
    <row r="63" spans="1:14" s="1" customFormat="1" ht="20.25" customHeight="1" thickBot="1">
      <c r="A63" s="234" t="s">
        <v>33</v>
      </c>
      <c r="B63" s="235" t="s">
        <v>5</v>
      </c>
      <c r="C63" s="387">
        <f>+bendras!E193</f>
        <v>0</v>
      </c>
      <c r="D63" s="411">
        <f>+bendras!F193</f>
        <v>0</v>
      </c>
      <c r="E63" s="412">
        <f>+bendras!E201</f>
        <v>0</v>
      </c>
      <c r="F63" s="411">
        <f>+bendras!F201</f>
        <v>0</v>
      </c>
      <c r="G63" s="412">
        <f>+bendras!E209</f>
        <v>0</v>
      </c>
      <c r="H63" s="411">
        <f>+bendras!F209</f>
        <v>0</v>
      </c>
      <c r="I63" s="416">
        <f>+bendras!E217</f>
        <v>0</v>
      </c>
      <c r="J63" s="388">
        <f>+bendras!F217</f>
        <v>0</v>
      </c>
      <c r="K63" s="218"/>
      <c r="L63" s="218"/>
      <c r="M63" s="322"/>
      <c r="N63" s="218"/>
    </row>
    <row r="64" spans="1:14" s="1" customFormat="1" ht="63" customHeight="1">
      <c r="A64" s="12" t="s">
        <v>6</v>
      </c>
      <c r="B64" s="13" t="s">
        <v>7</v>
      </c>
      <c r="C64" s="248">
        <f>+bendras!E194</f>
        <v>0</v>
      </c>
      <c r="D64" s="265">
        <f>+bendras!F194</f>
        <v>0</v>
      </c>
      <c r="E64" s="436">
        <f>+bendras!E202</f>
        <v>0</v>
      </c>
      <c r="F64" s="265">
        <f>+bendras!F202</f>
        <v>0</v>
      </c>
      <c r="G64" s="436">
        <f>+bendras!E210</f>
        <v>0</v>
      </c>
      <c r="H64" s="265">
        <f>+bendras!F210</f>
        <v>0</v>
      </c>
      <c r="I64" s="405">
        <f>+bendras!E218</f>
        <v>0</v>
      </c>
      <c r="J64" s="172">
        <f>+bendras!F218</f>
        <v>0</v>
      </c>
      <c r="K64" s="218"/>
      <c r="L64" s="218"/>
      <c r="M64" s="322"/>
      <c r="N64" s="218"/>
    </row>
    <row r="65" spans="1:14" s="1" customFormat="1" ht="67.5" customHeight="1">
      <c r="A65" s="7" t="s">
        <v>8</v>
      </c>
      <c r="B65" s="2" t="s">
        <v>9</v>
      </c>
      <c r="C65" s="430">
        <f>+bendras!E195</f>
        <v>0</v>
      </c>
      <c r="D65" s="431">
        <f>+bendras!F195</f>
        <v>0</v>
      </c>
      <c r="E65" s="440">
        <f>+bendras!E203</f>
        <v>0</v>
      </c>
      <c r="F65" s="431">
        <f>+bendras!F203</f>
        <v>0</v>
      </c>
      <c r="G65" s="440">
        <f>+bendras!E211</f>
        <v>0</v>
      </c>
      <c r="H65" s="431">
        <f>+bendras!F211</f>
        <v>0</v>
      </c>
      <c r="I65" s="417">
        <f>+bendras!E219</f>
        <v>0</v>
      </c>
      <c r="J65" s="221">
        <f>+bendras!F219</f>
        <v>0</v>
      </c>
      <c r="K65" s="218"/>
      <c r="L65" s="218"/>
      <c r="M65" s="322"/>
      <c r="N65" s="218"/>
    </row>
    <row r="66" spans="1:14" s="1" customFormat="1" ht="63.75" customHeight="1">
      <c r="A66" s="189" t="s">
        <v>10</v>
      </c>
      <c r="B66" s="190" t="s">
        <v>11</v>
      </c>
      <c r="C66" s="201" t="s">
        <v>72</v>
      </c>
      <c r="D66" s="220" t="s">
        <v>70</v>
      </c>
      <c r="E66" s="413">
        <f>+bendras!E204</f>
        <v>0</v>
      </c>
      <c r="F66" s="220">
        <f>+bendras!F204</f>
        <v>0</v>
      </c>
      <c r="G66" s="458" t="s">
        <v>61</v>
      </c>
      <c r="H66" s="459">
        <v>305</v>
      </c>
      <c r="I66" s="417">
        <f>+bendras!E220</f>
        <v>0</v>
      </c>
      <c r="J66" s="221">
        <f>+bendras!F220</f>
        <v>0</v>
      </c>
      <c r="K66" s="218"/>
      <c r="L66" s="218"/>
      <c r="M66" s="322"/>
      <c r="N66" s="218"/>
    </row>
    <row r="67" spans="1:14" s="1" customFormat="1" ht="58.5" customHeight="1">
      <c r="A67" s="7" t="s">
        <v>12</v>
      </c>
      <c r="B67" s="125" t="s">
        <v>13</v>
      </c>
      <c r="C67" s="201" t="s">
        <v>72</v>
      </c>
      <c r="D67" s="220" t="s">
        <v>59</v>
      </c>
      <c r="E67" s="473" t="s">
        <v>72</v>
      </c>
      <c r="F67" s="220" t="s">
        <v>59</v>
      </c>
      <c r="G67" s="458" t="s">
        <v>61</v>
      </c>
      <c r="H67" s="459">
        <v>305</v>
      </c>
      <c r="I67" s="417">
        <f>+bendras!E221</f>
        <v>0</v>
      </c>
      <c r="J67" s="221">
        <f>+bendras!F221</f>
        <v>0</v>
      </c>
      <c r="K67" s="218"/>
      <c r="L67" s="218"/>
      <c r="M67" s="322"/>
      <c r="N67" s="218"/>
    </row>
    <row r="68" spans="1:14" s="1" customFormat="1" ht="58.5" customHeight="1" thickBot="1">
      <c r="A68" s="280" t="s">
        <v>36</v>
      </c>
      <c r="B68" s="278" t="s">
        <v>37</v>
      </c>
      <c r="C68" s="201" t="s">
        <v>72</v>
      </c>
      <c r="D68" s="225" t="s">
        <v>59</v>
      </c>
      <c r="E68" s="475" t="s">
        <v>72</v>
      </c>
      <c r="F68" s="225" t="s">
        <v>59</v>
      </c>
      <c r="G68" s="458" t="s">
        <v>61</v>
      </c>
      <c r="H68" s="459">
        <v>305</v>
      </c>
      <c r="I68" s="418">
        <f>+bendras!E222</f>
        <v>0</v>
      </c>
      <c r="J68" s="226">
        <f>+bendras!F222</f>
        <v>0</v>
      </c>
      <c r="K68" s="218"/>
      <c r="L68" s="218"/>
      <c r="M68" s="322"/>
      <c r="N68" s="218"/>
    </row>
    <row r="69" spans="1:14" s="1" customFormat="1" ht="51" customHeight="1" thickBot="1">
      <c r="A69" s="606" t="s">
        <v>34</v>
      </c>
      <c r="B69" s="607"/>
      <c r="C69" s="607"/>
      <c r="D69" s="607"/>
      <c r="E69" s="607"/>
      <c r="F69" s="607"/>
      <c r="G69" s="607"/>
      <c r="H69" s="607"/>
      <c r="I69" s="605"/>
      <c r="J69" s="605"/>
      <c r="K69" s="605"/>
      <c r="L69" s="605"/>
      <c r="M69" s="605"/>
      <c r="N69" s="608"/>
    </row>
    <row r="70" spans="1:14" s="1" customFormat="1" ht="36.75" customHeight="1" thickBot="1">
      <c r="A70" s="104" t="s">
        <v>30</v>
      </c>
      <c r="B70" s="93" t="s">
        <v>31</v>
      </c>
      <c r="C70" s="11" t="s">
        <v>23</v>
      </c>
      <c r="D70" s="135">
        <v>43403</v>
      </c>
      <c r="E70" s="28" t="s">
        <v>28</v>
      </c>
      <c r="F70" s="135">
        <v>43407</v>
      </c>
      <c r="G70" s="11" t="s">
        <v>23</v>
      </c>
      <c r="H70" s="135">
        <v>43424</v>
      </c>
      <c r="I70" s="28" t="s">
        <v>28</v>
      </c>
      <c r="J70" s="386">
        <v>43414</v>
      </c>
      <c r="K70" s="509" t="s">
        <v>23</v>
      </c>
      <c r="L70" s="510">
        <v>43417</v>
      </c>
      <c r="M70" s="506" t="s">
        <v>23</v>
      </c>
      <c r="N70" s="507">
        <v>43445</v>
      </c>
    </row>
    <row r="71" spans="1:14" s="1" customFormat="1" ht="71.25" customHeight="1">
      <c r="A71" s="116" t="s">
        <v>1</v>
      </c>
      <c r="B71" s="117" t="s">
        <v>39</v>
      </c>
      <c r="C71" s="201"/>
      <c r="D71" s="126"/>
      <c r="E71" s="201" t="s">
        <v>102</v>
      </c>
      <c r="F71" s="123" t="s">
        <v>87</v>
      </c>
      <c r="G71" s="168"/>
      <c r="H71" s="172"/>
      <c r="I71" s="201" t="s">
        <v>104</v>
      </c>
      <c r="J71" s="505" t="s">
        <v>56</v>
      </c>
      <c r="K71" s="511"/>
      <c r="L71" s="126"/>
      <c r="M71" s="508"/>
      <c r="N71" s="127"/>
    </row>
    <row r="72" spans="1:14" s="1" customFormat="1" ht="84" customHeight="1" thickBot="1">
      <c r="A72" s="10" t="s">
        <v>12</v>
      </c>
      <c r="B72" s="129" t="s">
        <v>38</v>
      </c>
      <c r="C72" s="132" t="s">
        <v>99</v>
      </c>
      <c r="D72" s="134">
        <v>116</v>
      </c>
      <c r="E72" s="132"/>
      <c r="F72" s="134"/>
      <c r="G72" s="132" t="s">
        <v>105</v>
      </c>
      <c r="H72" s="134">
        <v>305</v>
      </c>
      <c r="I72" s="133"/>
      <c r="J72" s="497"/>
      <c r="K72" s="133" t="s">
        <v>103</v>
      </c>
      <c r="L72" s="134">
        <v>307</v>
      </c>
      <c r="M72" s="133" t="s">
        <v>117</v>
      </c>
      <c r="N72" s="134" t="s">
        <v>54</v>
      </c>
    </row>
    <row r="73" spans="1:12" s="1" customFormat="1" ht="36.75" customHeight="1">
      <c r="A73" s="213" t="s">
        <v>32</v>
      </c>
      <c r="B73" s="115"/>
      <c r="C73" s="128"/>
      <c r="D73" s="115"/>
      <c r="E73" s="114"/>
      <c r="F73" s="113"/>
      <c r="H73" s="14"/>
      <c r="J73" s="14"/>
      <c r="L73" s="14"/>
    </row>
    <row r="74" spans="2:12" s="1" customFormat="1" ht="36.75" customHeight="1">
      <c r="B74" s="14"/>
      <c r="D74" s="14"/>
      <c r="F74" s="14"/>
      <c r="H74" s="14"/>
      <c r="J74" s="14"/>
      <c r="L74" s="14"/>
    </row>
    <row r="75" spans="1:12" s="1" customFormat="1" ht="35.25" customHeight="1">
      <c r="A75" s="120"/>
      <c r="B75" s="121"/>
      <c r="C75" s="107"/>
      <c r="D75" s="107"/>
      <c r="E75" s="118"/>
      <c r="F75" s="107"/>
      <c r="G75" s="107"/>
      <c r="H75" s="14"/>
      <c r="I75" s="118"/>
      <c r="J75" s="14"/>
      <c r="L75" s="14"/>
    </row>
    <row r="76" spans="1:48" s="14" customFormat="1" ht="16.5" customHeight="1">
      <c r="A76" s="120"/>
      <c r="B76" s="121"/>
      <c r="C76" s="107"/>
      <c r="D76" s="107"/>
      <c r="E76" s="118"/>
      <c r="F76" s="107"/>
      <c r="G76" s="107"/>
      <c r="I76" s="11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14" customFormat="1" ht="20.25" customHeight="1">
      <c r="A77" s="122"/>
      <c r="B77" s="121"/>
      <c r="C77" s="107"/>
      <c r="D77" s="107"/>
      <c r="E77" s="118"/>
      <c r="F77" s="107"/>
      <c r="G77" s="107"/>
      <c r="I77" s="11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14" customFormat="1" ht="15.75" customHeight="1">
      <c r="A78" s="114"/>
      <c r="B78" s="113"/>
      <c r="C78" s="1"/>
      <c r="E78" s="119"/>
      <c r="G78" s="106"/>
      <c r="I78" s="11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14" customFormat="1" ht="19.5" customHeight="1">
      <c r="A79" s="1"/>
      <c r="C79" s="1"/>
      <c r="E79" s="1"/>
      <c r="G79" s="1"/>
      <c r="I79" s="11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2:12" s="1" customFormat="1" ht="36.75" customHeight="1">
      <c r="B80" s="14"/>
      <c r="D80" s="14"/>
      <c r="F80" s="14"/>
      <c r="H80" s="14"/>
      <c r="J80" s="14"/>
      <c r="L80" s="14"/>
    </row>
    <row r="81" spans="2:12" s="1" customFormat="1" ht="36.75" customHeight="1">
      <c r="B81" s="14"/>
      <c r="D81" s="14"/>
      <c r="F81" s="14"/>
      <c r="H81" s="14"/>
      <c r="J81" s="14"/>
      <c r="L81" s="14"/>
    </row>
    <row r="82" spans="2:12" s="1" customFormat="1" ht="36.75" customHeight="1">
      <c r="B82" s="14"/>
      <c r="D82" s="14"/>
      <c r="F82" s="14"/>
      <c r="H82" s="14"/>
      <c r="J82" s="14"/>
      <c r="L82" s="14"/>
    </row>
    <row r="83" spans="4:12" s="1" customFormat="1" ht="36.75" customHeight="1">
      <c r="D83" s="14"/>
      <c r="F83" s="14"/>
      <c r="H83" s="14"/>
      <c r="J83" s="14"/>
      <c r="L83" s="14"/>
    </row>
    <row r="100" ht="24" customHeight="1"/>
    <row r="101" ht="34.5" customHeight="1"/>
    <row r="103" ht="27.75" customHeight="1"/>
  </sheetData>
  <sheetProtection/>
  <mergeCells count="8">
    <mergeCell ref="A59:N59"/>
    <mergeCell ref="A69:N69"/>
    <mergeCell ref="A3:N3"/>
    <mergeCell ref="A5:N5"/>
    <mergeCell ref="A7:N7"/>
    <mergeCell ref="A29:N29"/>
    <mergeCell ref="A39:N39"/>
    <mergeCell ref="A49:N49"/>
  </mergeCells>
  <printOptions/>
  <pageMargins left="0.84" right="0.393700787401575" top="0.28" bottom="0.23" header="0" footer="0.2"/>
  <pageSetup fitToHeight="0" fitToWidth="1" horizontalDpi="600" verticalDpi="600" orientation="landscape" paperSize="9" scale="48" r:id="rId2"/>
  <rowBreaks count="3" manualBreakCount="3">
    <brk id="28" max="13" man="1"/>
    <brk id="48" max="13" man="1"/>
    <brk id="68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83"/>
  <sheetViews>
    <sheetView showZeros="0" view="pageBreakPreview" zoomScale="80" zoomScaleNormal="50" zoomScaleSheetLayoutView="80" workbookViewId="0" topLeftCell="A1">
      <selection activeCell="A5" sqref="A5:N5"/>
    </sheetView>
  </sheetViews>
  <sheetFormatPr defaultColWidth="9.140625" defaultRowHeight="36.75" customHeight="1"/>
  <cols>
    <col min="1" max="1" width="9.28125" style="155" customWidth="1"/>
    <col min="2" max="2" width="10.7109375" style="155" customWidth="1"/>
    <col min="3" max="3" width="30.7109375" style="155" customWidth="1"/>
    <col min="4" max="4" width="11.57421875" style="156" bestFit="1" customWidth="1"/>
    <col min="5" max="5" width="30.7109375" style="155" customWidth="1"/>
    <col min="6" max="6" width="12.00390625" style="156" customWidth="1"/>
    <col min="7" max="7" width="30.7109375" style="155" customWidth="1"/>
    <col min="8" max="8" width="12.00390625" style="156" customWidth="1"/>
    <col min="9" max="9" width="34.00390625" style="155" customWidth="1"/>
    <col min="10" max="10" width="12.7109375" style="156" customWidth="1"/>
    <col min="11" max="11" width="30.7109375" style="155" customWidth="1"/>
    <col min="12" max="12" width="12.140625" style="156" customWidth="1"/>
    <col min="13" max="13" width="31.8515625" style="155" customWidth="1"/>
    <col min="14" max="14" width="11.57421875" style="155" bestFit="1" customWidth="1"/>
    <col min="15" max="16384" width="9.140625" style="155" customWidth="1"/>
  </cols>
  <sheetData>
    <row r="1" spans="6:10" s="144" customFormat="1" ht="12.75">
      <c r="F1" s="145"/>
      <c r="H1" s="146"/>
      <c r="J1" s="146"/>
    </row>
    <row r="2" spans="6:10" s="144" customFormat="1" ht="13.5" customHeight="1">
      <c r="F2" s="145"/>
      <c r="H2" s="146"/>
      <c r="J2" s="146"/>
    </row>
    <row r="3" spans="1:14" s="144" customFormat="1" ht="24" customHeight="1">
      <c r="A3" s="609" t="s">
        <v>14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</row>
    <row r="4" spans="1:14" s="144" customFormat="1" ht="17.2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8"/>
      <c r="M4" s="148"/>
      <c r="N4" s="148"/>
    </row>
    <row r="5" spans="1:14" s="144" customFormat="1" ht="39.75" customHeight="1">
      <c r="A5" s="610" t="s">
        <v>51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</row>
    <row r="6" spans="1:13" s="144" customFormat="1" ht="17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M6" s="150"/>
    </row>
    <row r="7" spans="1:14" s="144" customFormat="1" ht="33.75" customHeight="1">
      <c r="A7" s="611" t="s">
        <v>22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</row>
    <row r="8" spans="2:12" s="151" customFormat="1" ht="9.75" customHeight="1">
      <c r="B8" s="152"/>
      <c r="D8" s="153"/>
      <c r="F8" s="154"/>
      <c r="H8" s="154"/>
      <c r="J8" s="154"/>
      <c r="L8" s="154"/>
    </row>
    <row r="9" ht="6" customHeight="1" thickBot="1">
      <c r="E9" s="157"/>
    </row>
    <row r="10" spans="1:14" ht="36.75" customHeight="1" thickBot="1">
      <c r="A10" s="158" t="s">
        <v>30</v>
      </c>
      <c r="B10" s="159" t="s">
        <v>31</v>
      </c>
      <c r="C10" s="160" t="str">
        <f>+bendras!A10</f>
        <v>PIRMADIENIS</v>
      </c>
      <c r="D10" s="161">
        <f>+bendras!B10</f>
        <v>43374</v>
      </c>
      <c r="E10" s="160" t="str">
        <f>+bendras!A19</f>
        <v>ANTRADIENIS</v>
      </c>
      <c r="F10" s="163">
        <f>+bendras!B19</f>
        <v>43375</v>
      </c>
      <c r="G10" s="160" t="str">
        <f>+bendras!A28</f>
        <v>TREČIADIENIS</v>
      </c>
      <c r="H10" s="164">
        <f>+bendras!B28</f>
        <v>43376</v>
      </c>
      <c r="I10" s="165" t="str">
        <f>+bendras!A37</f>
        <v>KETVIRTADIENIS</v>
      </c>
      <c r="J10" s="163">
        <f>+bendras!B37</f>
        <v>43377</v>
      </c>
      <c r="K10" s="160" t="str">
        <f>+bendras!A46</f>
        <v>PENKTADIENIS</v>
      </c>
      <c r="L10" s="164">
        <f>+bendras!B46</f>
        <v>43378</v>
      </c>
      <c r="M10" s="160" t="str">
        <f>+bendras!A55</f>
        <v>ŠEŠTADIENIS</v>
      </c>
      <c r="N10" s="164">
        <f>+bendras!B55</f>
        <v>43379</v>
      </c>
    </row>
    <row r="11" spans="1:14" ht="60" customHeight="1">
      <c r="A11" s="166" t="s">
        <v>1</v>
      </c>
      <c r="B11" s="167" t="s">
        <v>2</v>
      </c>
      <c r="C11" s="168" t="str">
        <f>+bendras!M10</f>
        <v>TARPTAUTINĖ LOGISTIKA
lekt. Ingrida Brazionienė</v>
      </c>
      <c r="D11" s="169" t="str">
        <f>+bendras!N10</f>
        <v>116</v>
      </c>
      <c r="E11" s="219">
        <f>+bendras!M19</f>
        <v>0</v>
      </c>
      <c r="F11" s="171">
        <f>+bendras!N19</f>
        <v>0</v>
      </c>
      <c r="G11" s="168" t="str">
        <f>+bendras!M28</f>
        <v>TARPTAUTINĖ LOGISTIKA
lekt. Ingrida Brazionienė</v>
      </c>
      <c r="H11" s="172" t="str">
        <f>+bendras!N28</f>
        <v>116</v>
      </c>
      <c r="I11" s="168">
        <f>+bendras!M37</f>
        <v>0</v>
      </c>
      <c r="J11" s="171">
        <f>+bendras!N37</f>
        <v>0</v>
      </c>
      <c r="K11" s="168" t="str">
        <f>+bendras!M46</f>
        <v>TARPTAUTINĖ LOGISTIKA
lekt. Ingrida Brazionienė</v>
      </c>
      <c r="L11" s="172" t="str">
        <f>+bendras!N46</f>
        <v>116</v>
      </c>
      <c r="M11" s="168" t="str">
        <f>+bendras!M55</f>
        <v>MARKETINGO PLANAVIMAS IR VALDYMAS
lekt. Danutė Stadulienė</v>
      </c>
      <c r="N11" s="172" t="str">
        <f>+bendras!N55</f>
        <v>308*</v>
      </c>
    </row>
    <row r="12" spans="1:14" ht="64.5" customHeight="1" thickBot="1">
      <c r="A12" s="174" t="s">
        <v>3</v>
      </c>
      <c r="B12" s="175" t="s">
        <v>4</v>
      </c>
      <c r="C12" s="173" t="str">
        <f>+bendras!M11</f>
        <v>TARPTAUTINĖ LOGISTIKA
lekt. Ingrida Brazionienė</v>
      </c>
      <c r="D12" s="217" t="str">
        <f>+bendras!N11</f>
        <v>116</v>
      </c>
      <c r="E12" s="170">
        <f>+bendras!M20</f>
        <v>0</v>
      </c>
      <c r="F12" s="178">
        <f>+bendras!N20</f>
        <v>0</v>
      </c>
      <c r="G12" s="173" t="str">
        <f>+bendras!M29</f>
        <v>TARPTAUTINĖ LOGISTIKA
lekt. Ingrida Brazionienė</v>
      </c>
      <c r="H12" s="179" t="str">
        <f>+bendras!N29</f>
        <v>116</v>
      </c>
      <c r="I12" s="173">
        <f>+bendras!M38</f>
        <v>0</v>
      </c>
      <c r="J12" s="178">
        <f>+bendras!N38</f>
        <v>0</v>
      </c>
      <c r="K12" s="173" t="str">
        <f>+bendras!M47</f>
        <v>TARPTAUTINĖ LOGISTIKA
lekt. Ingrida Brazionienė</v>
      </c>
      <c r="L12" s="179" t="str">
        <f>+bendras!N47</f>
        <v>116</v>
      </c>
      <c r="M12" s="173" t="str">
        <f>+bendras!M56</f>
        <v>MARKETINGO PLANAVIMAS IR VALDYMAS
lekt. Danutė Stadulienė</v>
      </c>
      <c r="N12" s="179" t="str">
        <f>+bendras!N56</f>
        <v>308*</v>
      </c>
    </row>
    <row r="13" spans="1:14" ht="22.5" customHeight="1" thickBot="1">
      <c r="A13" s="264" t="s">
        <v>33</v>
      </c>
      <c r="B13" s="247" t="s">
        <v>5</v>
      </c>
      <c r="C13" s="248">
        <f>+bendras!M12</f>
        <v>0</v>
      </c>
      <c r="D13" s="249">
        <f>+bendras!N12</f>
        <v>0</v>
      </c>
      <c r="E13" s="257">
        <f>+bendras!M21</f>
        <v>0</v>
      </c>
      <c r="F13" s="265">
        <f>+bendras!N21</f>
        <v>0</v>
      </c>
      <c r="G13" s="248">
        <f>+bendras!M30</f>
        <v>0</v>
      </c>
      <c r="H13" s="252">
        <f>+bendras!N30</f>
        <v>0</v>
      </c>
      <c r="I13" s="248">
        <f>+bendras!M39</f>
        <v>0</v>
      </c>
      <c r="J13" s="265">
        <f>+bendras!N39</f>
        <v>0</v>
      </c>
      <c r="K13" s="248">
        <f>+bendras!M48</f>
        <v>0</v>
      </c>
      <c r="L13" s="252">
        <f>+bendras!N48</f>
        <v>0</v>
      </c>
      <c r="M13" s="248">
        <f>+bendras!M57</f>
        <v>0</v>
      </c>
      <c r="N13" s="252">
        <f>+bendras!N57</f>
        <v>0</v>
      </c>
    </row>
    <row r="14" spans="1:14" ht="69.75" customHeight="1">
      <c r="A14" s="174" t="s">
        <v>6</v>
      </c>
      <c r="B14" s="175" t="s">
        <v>7</v>
      </c>
      <c r="C14" s="168">
        <f>+bendras!M13</f>
        <v>0</v>
      </c>
      <c r="D14" s="169">
        <f>+bendras!N13</f>
        <v>0</v>
      </c>
      <c r="E14" s="168" t="str">
        <f>+bendras!M22</f>
        <v>TARPTAUTINĖ LOGISTIKA
lekt. Ingrida Brazionienė</v>
      </c>
      <c r="F14" s="172" t="str">
        <f>+bendras!N22</f>
        <v>116</v>
      </c>
      <c r="G14" s="168" t="str">
        <f>+bendras!M31</f>
        <v>PASLAUGŲ MARKETINGAS
lekt. Danutė Stadulienė</v>
      </c>
      <c r="H14" s="172" t="str">
        <f>+bendras!N31</f>
        <v>112</v>
      </c>
      <c r="I14" s="168" t="str">
        <f>+bendras!M40</f>
        <v>PASLAUGŲ MARKETINGAS
lekt. Danutė Stadulienė</v>
      </c>
      <c r="J14" s="171" t="str">
        <f>+bendras!N40</f>
        <v>112</v>
      </c>
      <c r="K14" s="168" t="str">
        <f>+bendras!M49</f>
        <v>MARKETINGO PLANAVIMAS IR VALDYMAS
lekt. Danutė Stadulienė</v>
      </c>
      <c r="L14" s="172" t="str">
        <f>+bendras!N49</f>
        <v>112</v>
      </c>
      <c r="M14" s="168" t="str">
        <f>+bendras!M58</f>
        <v>MARKETINGO PLANAVIMAS IR VALDYMAS
lekt. Danutė Stadulienė</v>
      </c>
      <c r="N14" s="172" t="str">
        <f>+bendras!N58</f>
        <v>308*</v>
      </c>
    </row>
    <row r="15" spans="1:14" ht="69.75" customHeight="1">
      <c r="A15" s="174" t="s">
        <v>8</v>
      </c>
      <c r="B15" s="175" t="s">
        <v>9</v>
      </c>
      <c r="C15" s="180">
        <f>+bendras!M14</f>
        <v>0</v>
      </c>
      <c r="D15" s="176">
        <f>+bendras!N14</f>
        <v>0</v>
      </c>
      <c r="E15" s="180" t="str">
        <f>+bendras!M23</f>
        <v>TARPTAUTINĖ LOGISTIKA
lekt. Ingrida Brazionienė</v>
      </c>
      <c r="F15" s="221" t="str">
        <f>+bendras!N23</f>
        <v>116</v>
      </c>
      <c r="G15" s="180" t="str">
        <f>+bendras!M32</f>
        <v>PASLAUGŲ MARKETINGAS
lekt. Danutė Stadulienė</v>
      </c>
      <c r="H15" s="221" t="str">
        <f>+bendras!N32</f>
        <v>112</v>
      </c>
      <c r="I15" s="180" t="str">
        <f>+bendras!M41</f>
        <v>PASLAUGŲ MARKETINGAS
lekt. Danutė Stadulienė</v>
      </c>
      <c r="J15" s="220" t="str">
        <f>+bendras!N41</f>
        <v>112</v>
      </c>
      <c r="K15" s="180" t="str">
        <f>+bendras!M50</f>
        <v>MARKETINGO PLANAVIMAS IR VALDYMAS
lekt. Danutė Stadulienė</v>
      </c>
      <c r="L15" s="221" t="str">
        <f>+bendras!N50</f>
        <v>112</v>
      </c>
      <c r="M15" s="180">
        <f>+bendras!M59</f>
        <v>0</v>
      </c>
      <c r="N15" s="221">
        <f>+bendras!N59</f>
        <v>0</v>
      </c>
    </row>
    <row r="16" spans="1:14" ht="61.5" customHeight="1">
      <c r="A16" s="196" t="s">
        <v>10</v>
      </c>
      <c r="B16" s="194" t="s">
        <v>11</v>
      </c>
      <c r="C16" s="180">
        <f>+bendras!M15</f>
        <v>0</v>
      </c>
      <c r="D16" s="176">
        <f>+bendras!N15</f>
        <v>0</v>
      </c>
      <c r="E16" s="180" t="str">
        <f>+bendras!M24</f>
        <v>TARPTAUTINĖ LOGISTIKA
lekt. Ingrida Brazionienė</v>
      </c>
      <c r="F16" s="221" t="str">
        <f>+bendras!N24</f>
        <v>116</v>
      </c>
      <c r="G16" s="180" t="str">
        <f>+bendras!M33</f>
        <v>PASLAUGŲ MARKETINGAS
lekt. Danutė Stadulienė</v>
      </c>
      <c r="H16" s="221" t="str">
        <f>+bendras!N33</f>
        <v>112</v>
      </c>
      <c r="I16" s="180">
        <f>+bendras!M42</f>
        <v>0</v>
      </c>
      <c r="J16" s="220">
        <f>+bendras!N42</f>
        <v>0</v>
      </c>
      <c r="K16" s="180">
        <f>+bendras!M51</f>
        <v>0</v>
      </c>
      <c r="L16" s="221">
        <f>+bendras!N51</f>
        <v>0</v>
      </c>
      <c r="M16" s="180">
        <f>+bendras!M60</f>
        <v>0</v>
      </c>
      <c r="N16" s="221">
        <f>+bendras!N60</f>
        <v>0</v>
      </c>
    </row>
    <row r="17" spans="1:14" ht="61.5" customHeight="1">
      <c r="A17" s="174" t="s">
        <v>12</v>
      </c>
      <c r="B17" s="194" t="s">
        <v>35</v>
      </c>
      <c r="C17" s="180">
        <f>+bendras!M16</f>
        <v>0</v>
      </c>
      <c r="D17" s="176">
        <f>+bendras!N16</f>
        <v>0</v>
      </c>
      <c r="E17" s="170">
        <f>+bendras!M25</f>
        <v>0</v>
      </c>
      <c r="F17" s="178">
        <f>+bendras!N25</f>
        <v>0</v>
      </c>
      <c r="G17" s="180">
        <f>+bendras!M34</f>
        <v>0</v>
      </c>
      <c r="H17" s="221">
        <f>+bendras!N34</f>
        <v>0</v>
      </c>
      <c r="I17" s="180">
        <f>+bendras!M43</f>
        <v>0</v>
      </c>
      <c r="J17" s="220">
        <f>+bendras!N43</f>
        <v>0</v>
      </c>
      <c r="K17" s="180">
        <f>+bendras!M52</f>
        <v>0</v>
      </c>
      <c r="L17" s="221">
        <f>+bendras!N52</f>
        <v>0</v>
      </c>
      <c r="M17" s="180">
        <f>+bendras!M61</f>
        <v>0</v>
      </c>
      <c r="N17" s="221">
        <f>+bendras!N61</f>
        <v>0</v>
      </c>
    </row>
    <row r="18" spans="1:14" s="114" customFormat="1" ht="53.25" customHeight="1" thickBot="1">
      <c r="A18" s="280" t="s">
        <v>36</v>
      </c>
      <c r="B18" s="278" t="s">
        <v>37</v>
      </c>
      <c r="C18" s="162">
        <f>+bendras!M17</f>
        <v>0</v>
      </c>
      <c r="D18" s="223">
        <f>+bendras!N17</f>
        <v>0</v>
      </c>
      <c r="E18" s="224">
        <f>+bendras!M26</f>
        <v>0</v>
      </c>
      <c r="F18" s="225">
        <f>+bendras!N26</f>
        <v>0</v>
      </c>
      <c r="G18" s="162">
        <f>+bendras!M35</f>
        <v>0</v>
      </c>
      <c r="H18" s="226">
        <f>+bendras!N35</f>
        <v>0</v>
      </c>
      <c r="I18" s="227">
        <f>+bendras!M44</f>
        <v>0</v>
      </c>
      <c r="J18" s="225">
        <f>+bendras!N44</f>
        <v>0</v>
      </c>
      <c r="K18" s="162">
        <f>+bendras!M53</f>
        <v>0</v>
      </c>
      <c r="L18" s="226">
        <f>+bendras!N53</f>
        <v>0</v>
      </c>
      <c r="M18" s="162">
        <f>+bendras!M62</f>
        <v>0</v>
      </c>
      <c r="N18" s="226">
        <f>+bendras!N62</f>
        <v>0</v>
      </c>
    </row>
    <row r="19" spans="1:48" s="183" customFormat="1" ht="21" customHeight="1" thickBot="1">
      <c r="A19" s="197"/>
      <c r="B19" s="191"/>
      <c r="C19" s="186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98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</row>
    <row r="20" spans="1:14" ht="40.5" customHeight="1" thickBot="1">
      <c r="A20" s="158" t="s">
        <v>30</v>
      </c>
      <c r="B20" s="159" t="s">
        <v>31</v>
      </c>
      <c r="C20" s="160" t="str">
        <f>+bendras!A64</f>
        <v>PIRMADIENIS</v>
      </c>
      <c r="D20" s="164">
        <f>+bendras!B64</f>
        <v>43381</v>
      </c>
      <c r="E20" s="160" t="str">
        <f>+bendras!A73</f>
        <v>ANTRADIENIS</v>
      </c>
      <c r="F20" s="164">
        <f>+bendras!B73</f>
        <v>43382</v>
      </c>
      <c r="G20" s="160" t="str">
        <f>+bendras!A82</f>
        <v>TREČIADIENIS</v>
      </c>
      <c r="H20" s="164">
        <f>+bendras!B82</f>
        <v>43383</v>
      </c>
      <c r="I20" s="160" t="str">
        <f>+bendras!A91</f>
        <v>KETVIRTADIENIS</v>
      </c>
      <c r="J20" s="164">
        <f>+bendras!B91</f>
        <v>43384</v>
      </c>
      <c r="K20" s="160" t="str">
        <f>+bendras!A100</f>
        <v>PENKTADIENIS</v>
      </c>
      <c r="L20" s="164">
        <f>+bendras!B100</f>
        <v>43385</v>
      </c>
      <c r="M20" s="160" t="str">
        <f>+bendras!A109</f>
        <v>ŠEŠTADIENIS</v>
      </c>
      <c r="N20" s="164">
        <f>+bendras!B109</f>
        <v>43386</v>
      </c>
    </row>
    <row r="21" spans="1:14" ht="57" customHeight="1">
      <c r="A21" s="166" t="s">
        <v>1</v>
      </c>
      <c r="B21" s="167" t="s">
        <v>2</v>
      </c>
      <c r="C21" s="168">
        <f>+bendras!M64</f>
        <v>0</v>
      </c>
      <c r="D21" s="228">
        <f>+bendras!N64</f>
        <v>0</v>
      </c>
      <c r="E21" s="168">
        <f>+bendras!M73</f>
        <v>0</v>
      </c>
      <c r="F21" s="228">
        <f>+bendras!N73</f>
        <v>0</v>
      </c>
      <c r="G21" s="168" t="str">
        <f>+bendras!M82</f>
        <v>TARPTAUTINĖ LOGISTIKA
lekt. Ingrida Brazionienė</v>
      </c>
      <c r="H21" s="228" t="str">
        <f>+bendras!N82</f>
        <v>116</v>
      </c>
      <c r="I21" s="168">
        <f>+bendras!M91</f>
        <v>0</v>
      </c>
      <c r="J21" s="228">
        <f>+bendras!N91</f>
        <v>0</v>
      </c>
      <c r="K21" s="168" t="str">
        <f>+bendras!M100</f>
        <v>TARPTAUTINĖ LOGISTIKA
lekt. Ingrida Brazionienė</v>
      </c>
      <c r="L21" s="228" t="str">
        <f>+bendras!N100</f>
        <v>116</v>
      </c>
      <c r="M21" s="168">
        <f>+bendras!M109</f>
        <v>0</v>
      </c>
      <c r="N21" s="172">
        <f>+bendras!N109</f>
        <v>0</v>
      </c>
    </row>
    <row r="22" spans="1:14" ht="58.5" customHeight="1" thickBot="1">
      <c r="A22" s="174" t="s">
        <v>3</v>
      </c>
      <c r="B22" s="175" t="s">
        <v>4</v>
      </c>
      <c r="C22" s="173">
        <f>+bendras!M65</f>
        <v>0</v>
      </c>
      <c r="D22" s="188">
        <f>+bendras!N65</f>
        <v>0</v>
      </c>
      <c r="E22" s="173">
        <f>+bendras!M74</f>
        <v>0</v>
      </c>
      <c r="F22" s="188">
        <f>+bendras!N74</f>
        <v>0</v>
      </c>
      <c r="G22" s="173" t="str">
        <f>+bendras!M83</f>
        <v>TARPTAUTINĖ LOGISTIKA
lekt. Ingrida Brazionienė</v>
      </c>
      <c r="H22" s="188" t="str">
        <f>+bendras!N83</f>
        <v>116</v>
      </c>
      <c r="I22" s="173">
        <f>+bendras!M92</f>
        <v>0</v>
      </c>
      <c r="J22" s="188">
        <f>+bendras!N92</f>
        <v>0</v>
      </c>
      <c r="K22" s="173" t="str">
        <f>+bendras!M101</f>
        <v>TARPTAUTINĖ LOGISTIKA
lekt. Ingrida Brazionienė</v>
      </c>
      <c r="L22" s="188" t="str">
        <f>+bendras!N101</f>
        <v>116</v>
      </c>
      <c r="M22" s="173">
        <f>+bendras!M110</f>
        <v>0</v>
      </c>
      <c r="N22" s="179">
        <f>+bendras!N110</f>
        <v>0</v>
      </c>
    </row>
    <row r="23" spans="1:14" ht="25.5" customHeight="1" thickBot="1">
      <c r="A23" s="264" t="s">
        <v>33</v>
      </c>
      <c r="B23" s="247" t="s">
        <v>5</v>
      </c>
      <c r="C23" s="248">
        <f>+bendras!M66</f>
        <v>0</v>
      </c>
      <c r="D23" s="256">
        <f>+bendras!N66</f>
        <v>0</v>
      </c>
      <c r="E23" s="248">
        <f>+bendras!M75</f>
        <v>0</v>
      </c>
      <c r="F23" s="256">
        <f>+bendras!N75</f>
        <v>0</v>
      </c>
      <c r="G23" s="248">
        <f>+bendras!M84</f>
        <v>0</v>
      </c>
      <c r="H23" s="256">
        <f>+bendras!N84</f>
        <v>0</v>
      </c>
      <c r="I23" s="248">
        <f>+bendras!M93</f>
        <v>0</v>
      </c>
      <c r="J23" s="256">
        <f>+bendras!N93</f>
        <v>0</v>
      </c>
      <c r="K23" s="248">
        <f>+bendras!M102</f>
        <v>0</v>
      </c>
      <c r="L23" s="256">
        <f>+bendras!N102</f>
        <v>0</v>
      </c>
      <c r="M23" s="248">
        <f>+bendras!M111</f>
        <v>0</v>
      </c>
      <c r="N23" s="252">
        <f>+bendras!N111</f>
        <v>0</v>
      </c>
    </row>
    <row r="24" spans="1:14" ht="60.75" customHeight="1">
      <c r="A24" s="174" t="s">
        <v>6</v>
      </c>
      <c r="B24" s="175" t="s">
        <v>7</v>
      </c>
      <c r="C24" s="168" t="str">
        <f>+bendras!M67</f>
        <v>PASLAUGŲ MARKETINGAS
lekt. Danutė Stadulienė</v>
      </c>
      <c r="D24" s="228" t="str">
        <f>+bendras!N67</f>
        <v>112</v>
      </c>
      <c r="E24" s="168">
        <f>+bendras!M76</f>
        <v>0</v>
      </c>
      <c r="F24" s="228">
        <f>+bendras!N76</f>
        <v>0</v>
      </c>
      <c r="G24" s="168" t="str">
        <f>+bendras!M85</f>
        <v>MARKETINGO PLANAVIMAS IR VALDYMAS
lekt. Danutė Stadulienė</v>
      </c>
      <c r="H24" s="228" t="str">
        <f>+bendras!N85</f>
        <v>112</v>
      </c>
      <c r="I24" s="168" t="str">
        <f>+bendras!M94</f>
        <v>MARKETINGO PLANAVIMAS IR VALDYMAS
lekt. Danutė Stadulienė</v>
      </c>
      <c r="J24" s="228" t="str">
        <f>+bendras!N94</f>
        <v>112</v>
      </c>
      <c r="K24" s="168" t="str">
        <f>+bendras!M103</f>
        <v>PASLAUGŲ MARKETINGAS
lekt. Danutė Stadulienė</v>
      </c>
      <c r="L24" s="228" t="str">
        <f>+bendras!N103</f>
        <v>112</v>
      </c>
      <c r="M24" s="168">
        <f>+bendras!M112</f>
        <v>0</v>
      </c>
      <c r="N24" s="172">
        <f>+bendras!N112</f>
        <v>0</v>
      </c>
    </row>
    <row r="25" spans="1:14" ht="62.25" customHeight="1">
      <c r="A25" s="174" t="s">
        <v>8</v>
      </c>
      <c r="B25" s="175" t="s">
        <v>9</v>
      </c>
      <c r="C25" s="180" t="str">
        <f>+bendras!M68</f>
        <v>PASLAUGŲ MARKETINGAS
lekt. Danutė Stadulienė</v>
      </c>
      <c r="D25" s="229" t="str">
        <f>+bendras!N68</f>
        <v>112</v>
      </c>
      <c r="E25" s="180" t="str">
        <f>+bendras!M77</f>
        <v>PASLAUGŲ MARKETINGAS
lekt. Danutė Stadulienė</v>
      </c>
      <c r="F25" s="229" t="str">
        <f>+bendras!N77</f>
        <v>112</v>
      </c>
      <c r="G25" s="180" t="str">
        <f>+bendras!M86</f>
        <v>MARKETINGO PLANAVIMAS IR VALDYMAS
lekt. Danutė Stadulienė</v>
      </c>
      <c r="H25" s="229" t="str">
        <f>+bendras!N86</f>
        <v>112</v>
      </c>
      <c r="I25" s="180" t="str">
        <f>+bendras!M95</f>
        <v>MARKETINGO PLANAVIMAS IR VALDYMAS
lekt. Danutė Stadulienė</v>
      </c>
      <c r="J25" s="229" t="str">
        <f>+bendras!N95</f>
        <v>112</v>
      </c>
      <c r="K25" s="180" t="str">
        <f>+bendras!M104</f>
        <v>PASLAUGŲ MARKETINGAS
lekt. Danutė Stadulienė</v>
      </c>
      <c r="L25" s="229" t="str">
        <f>+bendras!N104</f>
        <v>112</v>
      </c>
      <c r="M25" s="180">
        <f>+bendras!M113</f>
        <v>0</v>
      </c>
      <c r="N25" s="221">
        <f>+bendras!N113</f>
        <v>0</v>
      </c>
    </row>
    <row r="26" spans="1:14" ht="61.5" customHeight="1">
      <c r="A26" s="174" t="s">
        <v>10</v>
      </c>
      <c r="B26" s="175" t="s">
        <v>11</v>
      </c>
      <c r="C26" s="180" t="str">
        <f>+bendras!M69</f>
        <v>PASLAUGŲ MARKETINGAS
lekt. Danutė Stadulienė</v>
      </c>
      <c r="D26" s="229" t="str">
        <f>+bendras!N69</f>
        <v>112</v>
      </c>
      <c r="E26" s="180" t="str">
        <f>+bendras!M78</f>
        <v>PASLAUGŲ MARKETINGAS
lekt. Danutė Stadulienė</v>
      </c>
      <c r="F26" s="229" t="str">
        <f>+bendras!N78</f>
        <v>112</v>
      </c>
      <c r="G26" s="180">
        <f>+bendras!M87</f>
        <v>0</v>
      </c>
      <c r="H26" s="229">
        <f>+bendras!N87</f>
        <v>0</v>
      </c>
      <c r="I26" s="180" t="str">
        <f>+bendras!M96</f>
        <v>MARKETINGO PLANAVIMAS IR VALDYMAS
lekt. Danutė Stadulienė</v>
      </c>
      <c r="J26" s="229" t="str">
        <f>+bendras!N96</f>
        <v>112</v>
      </c>
      <c r="K26" s="180">
        <f>+bendras!M105</f>
        <v>0</v>
      </c>
      <c r="L26" s="229">
        <f>+bendras!N105</f>
        <v>0</v>
      </c>
      <c r="M26" s="180">
        <f>+bendras!M114</f>
        <v>0</v>
      </c>
      <c r="N26" s="221">
        <f>+bendras!N114</f>
        <v>0</v>
      </c>
    </row>
    <row r="27" spans="1:14" ht="63" customHeight="1">
      <c r="A27" s="174" t="s">
        <v>12</v>
      </c>
      <c r="B27" s="194" t="s">
        <v>35</v>
      </c>
      <c r="C27" s="180">
        <f>+bendras!M70</f>
        <v>0</v>
      </c>
      <c r="D27" s="229">
        <f>+bendras!N70</f>
        <v>0</v>
      </c>
      <c r="E27" s="180">
        <f>+bendras!M79</f>
        <v>0</v>
      </c>
      <c r="F27" s="229">
        <f>+bendras!N79</f>
        <v>0</v>
      </c>
      <c r="G27" s="180">
        <f>+bendras!M88</f>
        <v>0</v>
      </c>
      <c r="H27" s="229">
        <f>+bendras!N88</f>
        <v>0</v>
      </c>
      <c r="I27" s="180">
        <f>+bendras!M97</f>
        <v>0</v>
      </c>
      <c r="J27" s="229">
        <f>+bendras!N97</f>
        <v>0</v>
      </c>
      <c r="K27" s="180">
        <f>+bendras!M106</f>
        <v>0</v>
      </c>
      <c r="L27" s="229">
        <f>+bendras!N106</f>
        <v>0</v>
      </c>
      <c r="M27" s="180">
        <f>+bendras!M115</f>
        <v>0</v>
      </c>
      <c r="N27" s="221">
        <f>+bendras!N115</f>
        <v>0</v>
      </c>
    </row>
    <row r="28" spans="1:14" s="114" customFormat="1" ht="43.5" customHeight="1" thickBot="1">
      <c r="A28" s="280" t="s">
        <v>36</v>
      </c>
      <c r="B28" s="278" t="s">
        <v>37</v>
      </c>
      <c r="C28" s="180">
        <f>+bendras!M71</f>
        <v>0</v>
      </c>
      <c r="D28" s="229">
        <f>+bendras!N71</f>
        <v>0</v>
      </c>
      <c r="E28" s="180">
        <f>+bendras!M80</f>
        <v>0</v>
      </c>
      <c r="F28" s="229">
        <f>+bendras!N80</f>
        <v>0</v>
      </c>
      <c r="G28" s="180">
        <f>+bendras!M89</f>
        <v>0</v>
      </c>
      <c r="H28" s="229">
        <f>+bendras!N89</f>
        <v>0</v>
      </c>
      <c r="I28" s="180">
        <f>+bendras!M98</f>
        <v>0</v>
      </c>
      <c r="J28" s="229">
        <f>+bendras!N98</f>
        <v>0</v>
      </c>
      <c r="K28" s="180">
        <f>+bendras!M107</f>
        <v>0</v>
      </c>
      <c r="L28" s="229">
        <f>+bendras!N107</f>
        <v>0</v>
      </c>
      <c r="M28" s="180">
        <f>+bendras!M116</f>
        <v>0</v>
      </c>
      <c r="N28" s="221">
        <f>+bendras!N116</f>
        <v>0</v>
      </c>
    </row>
    <row r="29" spans="1:14" s="1" customFormat="1" ht="41.25" customHeight="1" thickBot="1">
      <c r="A29" s="606"/>
      <c r="B29" s="607"/>
      <c r="C29" s="607"/>
      <c r="D29" s="607"/>
      <c r="E29" s="607"/>
      <c r="F29" s="607"/>
      <c r="G29" s="607"/>
      <c r="H29" s="607"/>
      <c r="I29" s="605"/>
      <c r="J29" s="605"/>
      <c r="K29" s="605"/>
      <c r="L29" s="605"/>
      <c r="M29" s="605"/>
      <c r="N29" s="608"/>
    </row>
    <row r="30" spans="1:14" s="1" customFormat="1" ht="36.75" customHeight="1" thickBot="1">
      <c r="A30" s="104" t="s">
        <v>30</v>
      </c>
      <c r="B30" s="93" t="s">
        <v>31</v>
      </c>
      <c r="C30" s="11" t="s">
        <v>24</v>
      </c>
      <c r="D30" s="386">
        <v>43390</v>
      </c>
      <c r="E30" s="404" t="s">
        <v>25</v>
      </c>
      <c r="F30" s="386">
        <v>43391</v>
      </c>
      <c r="G30" s="404" t="s">
        <v>26</v>
      </c>
      <c r="H30" s="386">
        <v>43392</v>
      </c>
      <c r="I30" s="404" t="s">
        <v>28</v>
      </c>
      <c r="J30" s="135">
        <v>43393</v>
      </c>
      <c r="K30" s="245"/>
      <c r="L30" s="400"/>
      <c r="M30" s="245"/>
      <c r="N30" s="400"/>
    </row>
    <row r="31" spans="1:14" s="1" customFormat="1" ht="75.75" customHeight="1">
      <c r="A31" s="12" t="s">
        <v>1</v>
      </c>
      <c r="B31" s="13" t="s">
        <v>2</v>
      </c>
      <c r="C31" s="248">
        <f>+bendras!E118</f>
        <v>0</v>
      </c>
      <c r="D31" s="265">
        <f>+bendras!F118</f>
        <v>0</v>
      </c>
      <c r="E31" s="423">
        <f>+bendras!E127</f>
        <v>0</v>
      </c>
      <c r="F31" s="265">
        <f>+bendras!F127</f>
        <v>0</v>
      </c>
      <c r="G31" s="424">
        <f>+bendras!E136</f>
        <v>0</v>
      </c>
      <c r="H31" s="429">
        <f>+bendras!F136</f>
        <v>0</v>
      </c>
      <c r="I31" s="461" t="s">
        <v>79</v>
      </c>
      <c r="J31" s="487" t="s">
        <v>56</v>
      </c>
      <c r="K31" s="322"/>
      <c r="L31" s="218"/>
      <c r="M31" s="322"/>
      <c r="N31" s="218"/>
    </row>
    <row r="32" spans="1:14" s="1" customFormat="1" ht="68.25" customHeight="1" thickBot="1">
      <c r="A32" s="189" t="s">
        <v>3</v>
      </c>
      <c r="B32" s="190" t="s">
        <v>4</v>
      </c>
      <c r="C32" s="425">
        <f>+bendras!E119</f>
        <v>0</v>
      </c>
      <c r="D32" s="426">
        <f>+bendras!F119</f>
        <v>0</v>
      </c>
      <c r="E32" s="427">
        <f>+bendras!E128</f>
        <v>0</v>
      </c>
      <c r="F32" s="426">
        <f>+bendras!F128</f>
        <v>0</v>
      </c>
      <c r="G32" s="428">
        <f>+bendras!E137</f>
        <v>0</v>
      </c>
      <c r="H32" s="435">
        <f>+bendras!F137</f>
        <v>0</v>
      </c>
      <c r="I32" s="475" t="s">
        <v>79</v>
      </c>
      <c r="J32" s="487" t="s">
        <v>56</v>
      </c>
      <c r="K32" s="322"/>
      <c r="L32" s="218"/>
      <c r="M32" s="322"/>
      <c r="N32" s="218"/>
    </row>
    <row r="33" spans="1:14" s="1" customFormat="1" ht="20.25" customHeight="1" thickBot="1">
      <c r="A33" s="234" t="s">
        <v>33</v>
      </c>
      <c r="B33" s="235" t="s">
        <v>5</v>
      </c>
      <c r="C33" s="239">
        <f>+bendras!E120</f>
        <v>0</v>
      </c>
      <c r="D33" s="401">
        <f>+bendras!F120</f>
        <v>0</v>
      </c>
      <c r="E33" s="407">
        <f>+bendras!E129</f>
        <v>0</v>
      </c>
      <c r="F33" s="401">
        <f>+bendras!F129</f>
        <v>0</v>
      </c>
      <c r="G33" s="421">
        <f>+bendras!E138</f>
        <v>0</v>
      </c>
      <c r="H33" s="401">
        <f>+bendras!F138</f>
        <v>0</v>
      </c>
      <c r="I33" s="485">
        <f>+bendras!E147</f>
        <v>0</v>
      </c>
      <c r="J33" s="486">
        <f>+bendras!F147</f>
        <v>0</v>
      </c>
      <c r="K33" s="322"/>
      <c r="L33" s="218"/>
      <c r="M33" s="322"/>
      <c r="N33" s="218"/>
    </row>
    <row r="34" spans="1:14" s="1" customFormat="1" ht="63" customHeight="1">
      <c r="A34" s="12" t="s">
        <v>6</v>
      </c>
      <c r="B34" s="13" t="s">
        <v>7</v>
      </c>
      <c r="C34" s="248">
        <f>+bendras!E121</f>
        <v>0</v>
      </c>
      <c r="D34" s="265">
        <f>+bendras!F121</f>
        <v>0</v>
      </c>
      <c r="E34" s="423">
        <f>+bendras!E130</f>
        <v>0</v>
      </c>
      <c r="F34" s="265">
        <f>+bendras!F130</f>
        <v>0</v>
      </c>
      <c r="G34" s="424">
        <f>+bendras!E139</f>
        <v>0</v>
      </c>
      <c r="H34" s="429">
        <f>+bendras!F139</f>
        <v>0</v>
      </c>
      <c r="I34" s="475" t="s">
        <v>79</v>
      </c>
      <c r="J34" s="487" t="s">
        <v>56</v>
      </c>
      <c r="K34" s="245"/>
      <c r="L34" s="233"/>
      <c r="M34" s="245"/>
      <c r="N34" s="233"/>
    </row>
    <row r="35" spans="1:14" s="1" customFormat="1" ht="67.5" customHeight="1">
      <c r="A35" s="7" t="s">
        <v>8</v>
      </c>
      <c r="B35" s="2" t="s">
        <v>9</v>
      </c>
      <c r="C35" s="430">
        <f>+bendras!E122</f>
        <v>0</v>
      </c>
      <c r="D35" s="431">
        <f>+bendras!F122</f>
        <v>0</v>
      </c>
      <c r="E35" s="432">
        <f>+bendras!E131</f>
        <v>0</v>
      </c>
      <c r="F35" s="431">
        <f>+bendras!F131</f>
        <v>0</v>
      </c>
      <c r="G35" s="433">
        <f>+bendras!E140</f>
        <v>0</v>
      </c>
      <c r="H35" s="434">
        <f>+bendras!F140</f>
        <v>0</v>
      </c>
      <c r="I35" s="409">
        <f>+bendras!E149</f>
        <v>0</v>
      </c>
      <c r="J35" s="236">
        <f>+bendras!F149</f>
        <v>0</v>
      </c>
      <c r="K35" s="245"/>
      <c r="L35" s="233"/>
      <c r="M35" s="245"/>
      <c r="N35" s="233"/>
    </row>
    <row r="36" spans="1:14" s="1" customFormat="1" ht="63.75" customHeight="1">
      <c r="A36" s="189" t="s">
        <v>10</v>
      </c>
      <c r="B36" s="190" t="s">
        <v>11</v>
      </c>
      <c r="C36" s="201" t="s">
        <v>77</v>
      </c>
      <c r="D36" s="484" t="s">
        <v>78</v>
      </c>
      <c r="E36" s="464" t="s">
        <v>65</v>
      </c>
      <c r="F36" s="463" t="s">
        <v>66</v>
      </c>
      <c r="G36" s="473" t="s">
        <v>77</v>
      </c>
      <c r="H36" s="484" t="s">
        <v>78</v>
      </c>
      <c r="I36" s="409">
        <f>+bendras!E150</f>
        <v>0</v>
      </c>
      <c r="J36" s="236">
        <f>+bendras!F150</f>
        <v>0</v>
      </c>
      <c r="K36" s="245"/>
      <c r="L36" s="233"/>
      <c r="M36" s="245"/>
      <c r="N36" s="233"/>
    </row>
    <row r="37" spans="1:14" s="1" customFormat="1" ht="58.5" customHeight="1">
      <c r="A37" s="7" t="s">
        <v>12</v>
      </c>
      <c r="B37" s="125" t="s">
        <v>13</v>
      </c>
      <c r="C37" s="201" t="s">
        <v>77</v>
      </c>
      <c r="D37" s="484" t="s">
        <v>78</v>
      </c>
      <c r="E37" s="465" t="s">
        <v>65</v>
      </c>
      <c r="F37" s="463" t="s">
        <v>66</v>
      </c>
      <c r="G37" s="475" t="s">
        <v>77</v>
      </c>
      <c r="H37" s="484" t="s">
        <v>78</v>
      </c>
      <c r="I37" s="409">
        <f>+bendras!E151</f>
        <v>0</v>
      </c>
      <c r="J37" s="236">
        <f>+bendras!F151</f>
        <v>0</v>
      </c>
      <c r="K37" s="245"/>
      <c r="L37" s="233"/>
      <c r="M37" s="245"/>
      <c r="N37" s="233"/>
    </row>
    <row r="38" spans="1:14" s="1" customFormat="1" ht="58.5" customHeight="1" thickBot="1">
      <c r="A38" s="280" t="s">
        <v>36</v>
      </c>
      <c r="B38" s="278" t="s">
        <v>37</v>
      </c>
      <c r="C38" s="133">
        <f>+bendras!E125</f>
        <v>0</v>
      </c>
      <c r="D38" s="403">
        <f>+bendras!F125</f>
        <v>0</v>
      </c>
      <c r="E38" s="466" t="s">
        <v>65</v>
      </c>
      <c r="F38" s="467" t="s">
        <v>66</v>
      </c>
      <c r="G38" s="410">
        <f>+bendras!E143</f>
        <v>0</v>
      </c>
      <c r="H38" s="403">
        <f>+bendras!F143</f>
        <v>0</v>
      </c>
      <c r="I38" s="410">
        <f>+bendras!E152</f>
        <v>0</v>
      </c>
      <c r="J38" s="124">
        <f>+bendras!F152</f>
        <v>0</v>
      </c>
      <c r="K38" s="245"/>
      <c r="L38" s="233"/>
      <c r="M38" s="245"/>
      <c r="N38" s="233"/>
    </row>
    <row r="39" spans="1:14" s="1" customFormat="1" ht="41.25" customHeight="1" thickBot="1">
      <c r="A39" s="606"/>
      <c r="B39" s="607"/>
      <c r="C39" s="607"/>
      <c r="D39" s="607"/>
      <c r="E39" s="607"/>
      <c r="F39" s="607"/>
      <c r="G39" s="607"/>
      <c r="H39" s="607"/>
      <c r="I39" s="605"/>
      <c r="J39" s="605"/>
      <c r="K39" s="605"/>
      <c r="L39" s="605"/>
      <c r="M39" s="605"/>
      <c r="N39" s="608"/>
    </row>
    <row r="40" spans="1:14" s="1" customFormat="1" ht="36.75" customHeight="1" thickBot="1">
      <c r="A40" s="104" t="s">
        <v>30</v>
      </c>
      <c r="B40" s="93" t="s">
        <v>31</v>
      </c>
      <c r="C40" s="11" t="s">
        <v>24</v>
      </c>
      <c r="D40" s="386">
        <v>43397</v>
      </c>
      <c r="E40" s="404" t="s">
        <v>25</v>
      </c>
      <c r="F40" s="386">
        <v>43398</v>
      </c>
      <c r="G40" s="404" t="s">
        <v>26</v>
      </c>
      <c r="H40" s="386">
        <v>43399</v>
      </c>
      <c r="I40" s="404" t="s">
        <v>28</v>
      </c>
      <c r="J40" s="135">
        <v>43400</v>
      </c>
      <c r="K40" s="245"/>
      <c r="L40" s="400"/>
      <c r="M40" s="245"/>
      <c r="N40" s="400"/>
    </row>
    <row r="41" spans="1:14" s="1" customFormat="1" ht="75.75" customHeight="1">
      <c r="A41" s="12" t="s">
        <v>1</v>
      </c>
      <c r="B41" s="13" t="s">
        <v>2</v>
      </c>
      <c r="C41" s="248">
        <f>+bendras!E171</f>
        <v>0</v>
      </c>
      <c r="D41" s="265">
        <f>+bendras!F171</f>
        <v>0</v>
      </c>
      <c r="E41" s="436">
        <f>+bendras!E179</f>
        <v>0</v>
      </c>
      <c r="F41" s="265">
        <f>+bendras!F179</f>
        <v>0</v>
      </c>
      <c r="G41" s="436">
        <f>+bendras!E187</f>
        <v>0</v>
      </c>
      <c r="H41" s="265">
        <f>+bendras!F187</f>
        <v>0</v>
      </c>
      <c r="I41" s="405">
        <f>+bendras!E195</f>
        <v>0</v>
      </c>
      <c r="J41" s="172">
        <f>+bendras!F195</f>
        <v>0</v>
      </c>
      <c r="K41" s="218"/>
      <c r="L41" s="218"/>
      <c r="M41" s="322"/>
      <c r="N41" s="218"/>
    </row>
    <row r="42" spans="1:14" s="1" customFormat="1" ht="68.25" customHeight="1" thickBot="1">
      <c r="A42" s="189" t="s">
        <v>3</v>
      </c>
      <c r="B42" s="190" t="s">
        <v>4</v>
      </c>
      <c r="C42" s="437">
        <f>+bendras!E172</f>
        <v>0</v>
      </c>
      <c r="D42" s="438">
        <f>+bendras!F172</f>
        <v>0</v>
      </c>
      <c r="E42" s="439">
        <f>+bendras!E180</f>
        <v>0</v>
      </c>
      <c r="F42" s="438">
        <f>+bendras!F180</f>
        <v>0</v>
      </c>
      <c r="G42" s="439">
        <f>+bendras!E188</f>
        <v>0</v>
      </c>
      <c r="H42" s="438">
        <f>+bendras!F188</f>
        <v>0</v>
      </c>
      <c r="I42" s="415">
        <f>+bendras!E196</f>
        <v>0</v>
      </c>
      <c r="J42" s="179">
        <f>+bendras!F196</f>
        <v>0</v>
      </c>
      <c r="K42" s="218"/>
      <c r="L42" s="218"/>
      <c r="M42" s="322"/>
      <c r="N42" s="218"/>
    </row>
    <row r="43" spans="1:14" s="1" customFormat="1" ht="20.25" customHeight="1" thickBot="1">
      <c r="A43" s="234" t="s">
        <v>33</v>
      </c>
      <c r="B43" s="235" t="s">
        <v>5</v>
      </c>
      <c r="C43" s="387">
        <f>+bendras!E173</f>
        <v>0</v>
      </c>
      <c r="D43" s="411">
        <f>+bendras!F173</f>
        <v>0</v>
      </c>
      <c r="E43" s="412">
        <f>+bendras!E181</f>
        <v>0</v>
      </c>
      <c r="F43" s="411">
        <f>+bendras!F181</f>
        <v>0</v>
      </c>
      <c r="G43" s="412">
        <f>+bendras!E189</f>
        <v>0</v>
      </c>
      <c r="H43" s="411">
        <f>+bendras!F189</f>
        <v>0</v>
      </c>
      <c r="I43" s="416">
        <f>+bendras!E197</f>
        <v>0</v>
      </c>
      <c r="J43" s="388">
        <f>+bendras!F197</f>
        <v>0</v>
      </c>
      <c r="K43" s="218"/>
      <c r="L43" s="218"/>
      <c r="M43" s="322"/>
      <c r="N43" s="218"/>
    </row>
    <row r="44" spans="1:14" s="1" customFormat="1" ht="63" customHeight="1">
      <c r="A44" s="12" t="s">
        <v>6</v>
      </c>
      <c r="B44" s="13" t="s">
        <v>7</v>
      </c>
      <c r="C44" s="248">
        <f>+bendras!E174</f>
        <v>0</v>
      </c>
      <c r="D44" s="265">
        <f>+bendras!F174</f>
        <v>0</v>
      </c>
      <c r="E44" s="436">
        <f>+bendras!E182</f>
        <v>0</v>
      </c>
      <c r="F44" s="265">
        <f>+bendras!F182</f>
        <v>0</v>
      </c>
      <c r="G44" s="436">
        <f>+bendras!E190</f>
        <v>0</v>
      </c>
      <c r="H44" s="265">
        <f>+bendras!F190</f>
        <v>0</v>
      </c>
      <c r="I44" s="405">
        <f>+bendras!E198</f>
        <v>0</v>
      </c>
      <c r="J44" s="172">
        <f>+bendras!F198</f>
        <v>0</v>
      </c>
      <c r="K44" s="218"/>
      <c r="L44" s="218"/>
      <c r="M44" s="322"/>
      <c r="N44" s="218"/>
    </row>
    <row r="45" spans="1:14" s="1" customFormat="1" ht="67.5" customHeight="1">
      <c r="A45" s="7" t="s">
        <v>8</v>
      </c>
      <c r="B45" s="2" t="s">
        <v>9</v>
      </c>
      <c r="C45" s="430">
        <f>+bendras!E175</f>
        <v>0</v>
      </c>
      <c r="D45" s="431">
        <f>+bendras!F175</f>
        <v>0</v>
      </c>
      <c r="E45" s="440">
        <f>+bendras!E183</f>
        <v>0</v>
      </c>
      <c r="F45" s="431">
        <f>+bendras!F183</f>
        <v>0</v>
      </c>
      <c r="G45" s="440">
        <f>+bendras!E191</f>
        <v>0</v>
      </c>
      <c r="H45" s="431">
        <f>+bendras!F191</f>
        <v>0</v>
      </c>
      <c r="I45" s="417">
        <f>+bendras!E199</f>
        <v>0</v>
      </c>
      <c r="J45" s="221">
        <f>+bendras!F199</f>
        <v>0</v>
      </c>
      <c r="K45" s="218"/>
      <c r="L45" s="218"/>
      <c r="M45" s="322"/>
      <c r="N45" s="218"/>
    </row>
    <row r="46" spans="1:14" s="1" customFormat="1" ht="63.75" customHeight="1">
      <c r="A46" s="189" t="s">
        <v>10</v>
      </c>
      <c r="B46" s="190" t="s">
        <v>11</v>
      </c>
      <c r="C46" s="201"/>
      <c r="D46" s="484"/>
      <c r="E46" s="473" t="s">
        <v>77</v>
      </c>
      <c r="F46" s="484" t="s">
        <v>78</v>
      </c>
      <c r="G46" s="475" t="s">
        <v>79</v>
      </c>
      <c r="H46" s="484" t="s">
        <v>78</v>
      </c>
      <c r="I46" s="417">
        <f>+bendras!E200</f>
        <v>0</v>
      </c>
      <c r="J46" s="221">
        <f>+bendras!F200</f>
        <v>0</v>
      </c>
      <c r="K46" s="218"/>
      <c r="L46" s="218"/>
      <c r="M46" s="322"/>
      <c r="N46" s="218"/>
    </row>
    <row r="47" spans="1:14" s="1" customFormat="1" ht="58.5" customHeight="1">
      <c r="A47" s="7" t="s">
        <v>12</v>
      </c>
      <c r="B47" s="125" t="s">
        <v>13</v>
      </c>
      <c r="C47" s="201"/>
      <c r="D47" s="484"/>
      <c r="E47" s="475" t="s">
        <v>77</v>
      </c>
      <c r="F47" s="484" t="s">
        <v>78</v>
      </c>
      <c r="G47" s="475" t="s">
        <v>79</v>
      </c>
      <c r="H47" s="484" t="s">
        <v>78</v>
      </c>
      <c r="I47" s="417">
        <f>+bendras!E201</f>
        <v>0</v>
      </c>
      <c r="J47" s="221">
        <f>+bendras!F201</f>
        <v>0</v>
      </c>
      <c r="K47" s="218"/>
      <c r="L47" s="218"/>
      <c r="M47" s="322"/>
      <c r="N47" s="218"/>
    </row>
    <row r="48" spans="1:14" s="1" customFormat="1" ht="58.5" customHeight="1" thickBot="1">
      <c r="A48" s="280" t="s">
        <v>36</v>
      </c>
      <c r="B48" s="278" t="s">
        <v>37</v>
      </c>
      <c r="C48" s="162">
        <f>+bendras!E178</f>
        <v>0</v>
      </c>
      <c r="D48" s="225">
        <f>+bendras!F178</f>
        <v>0</v>
      </c>
      <c r="E48" s="414">
        <f>+bendras!E186</f>
        <v>0</v>
      </c>
      <c r="F48" s="420">
        <f>+bendras!F147</f>
        <v>0</v>
      </c>
      <c r="G48" s="414">
        <f>+bendras!E194</f>
        <v>0</v>
      </c>
      <c r="H48" s="225">
        <f>+bendras!F194</f>
        <v>0</v>
      </c>
      <c r="I48" s="418">
        <f>+bendras!E202</f>
        <v>0</v>
      </c>
      <c r="J48" s="226">
        <f>+bendras!F202</f>
        <v>0</v>
      </c>
      <c r="K48" s="218"/>
      <c r="L48" s="218"/>
      <c r="M48" s="322"/>
      <c r="N48" s="218"/>
    </row>
    <row r="49" spans="1:14" s="1" customFormat="1" ht="41.25" customHeight="1" thickBot="1">
      <c r="A49" s="606"/>
      <c r="B49" s="607"/>
      <c r="C49" s="607"/>
      <c r="D49" s="607"/>
      <c r="E49" s="607"/>
      <c r="F49" s="607"/>
      <c r="G49" s="607"/>
      <c r="H49" s="607"/>
      <c r="I49" s="605"/>
      <c r="J49" s="605"/>
      <c r="K49" s="605"/>
      <c r="L49" s="605"/>
      <c r="M49" s="605"/>
      <c r="N49" s="608"/>
    </row>
    <row r="50" spans="1:14" s="1" customFormat="1" ht="36.75" customHeight="1" thickBot="1">
      <c r="A50" s="104" t="s">
        <v>30</v>
      </c>
      <c r="B50" s="93" t="s">
        <v>31</v>
      </c>
      <c r="C50" s="11" t="s">
        <v>24</v>
      </c>
      <c r="D50" s="386">
        <v>43404</v>
      </c>
      <c r="E50" s="441" t="s">
        <v>25</v>
      </c>
      <c r="F50" s="447">
        <v>43405</v>
      </c>
      <c r="G50" s="404" t="s">
        <v>26</v>
      </c>
      <c r="H50" s="386">
        <v>43406</v>
      </c>
      <c r="I50" s="404" t="s">
        <v>28</v>
      </c>
      <c r="J50" s="135">
        <v>43407</v>
      </c>
      <c r="K50" s="245"/>
      <c r="L50" s="400"/>
      <c r="M50" s="245"/>
      <c r="N50" s="400"/>
    </row>
    <row r="51" spans="1:14" s="1" customFormat="1" ht="75.75" customHeight="1">
      <c r="A51" s="12" t="s">
        <v>1</v>
      </c>
      <c r="B51" s="13" t="s">
        <v>2</v>
      </c>
      <c r="C51" s="248">
        <f>+bendras!E181</f>
        <v>0</v>
      </c>
      <c r="D51" s="265">
        <f>+bendras!F181</f>
        <v>0</v>
      </c>
      <c r="E51" s="442">
        <f>+bendras!E189</f>
        <v>0</v>
      </c>
      <c r="F51" s="422">
        <f>+bendras!F189</f>
        <v>0</v>
      </c>
      <c r="G51" s="436">
        <f>+bendras!E197</f>
        <v>0</v>
      </c>
      <c r="H51" s="265">
        <f>+bendras!F197</f>
        <v>0</v>
      </c>
      <c r="I51" s="423">
        <f>+bendras!E205</f>
        <v>0</v>
      </c>
      <c r="J51" s="252">
        <f>+bendras!F205</f>
        <v>0</v>
      </c>
      <c r="K51" s="218"/>
      <c r="L51" s="218"/>
      <c r="M51" s="322"/>
      <c r="N51" s="218"/>
    </row>
    <row r="52" spans="1:14" s="1" customFormat="1" ht="68.25" customHeight="1" thickBot="1">
      <c r="A52" s="189" t="s">
        <v>3</v>
      </c>
      <c r="B52" s="190" t="s">
        <v>4</v>
      </c>
      <c r="C52" s="437">
        <f>+bendras!E182</f>
        <v>0</v>
      </c>
      <c r="D52" s="438">
        <f>+bendras!F182</f>
        <v>0</v>
      </c>
      <c r="E52" s="443">
        <f>+bendras!E190</f>
        <v>0</v>
      </c>
      <c r="F52" s="448">
        <f>+bendras!F190</f>
        <v>0</v>
      </c>
      <c r="G52" s="439">
        <f>+bendras!E198</f>
        <v>0</v>
      </c>
      <c r="H52" s="438">
        <f>+bendras!F198</f>
        <v>0</v>
      </c>
      <c r="I52" s="451">
        <f>+bendras!E206</f>
        <v>0</v>
      </c>
      <c r="J52" s="452">
        <f>+bendras!F206</f>
        <v>0</v>
      </c>
      <c r="K52" s="218"/>
      <c r="L52" s="218"/>
      <c r="M52" s="322"/>
      <c r="N52" s="218"/>
    </row>
    <row r="53" spans="1:14" s="1" customFormat="1" ht="20.25" customHeight="1" thickBot="1">
      <c r="A53" s="234" t="s">
        <v>33</v>
      </c>
      <c r="B53" s="235" t="s">
        <v>5</v>
      </c>
      <c r="C53" s="387">
        <f>+bendras!E183</f>
        <v>0</v>
      </c>
      <c r="D53" s="411">
        <f>+bendras!F183</f>
        <v>0</v>
      </c>
      <c r="E53" s="442">
        <f>+bendras!E191</f>
        <v>0</v>
      </c>
      <c r="F53" s="422">
        <f>+bendras!F191</f>
        <v>0</v>
      </c>
      <c r="G53" s="412">
        <f>+bendras!E199</f>
        <v>0</v>
      </c>
      <c r="H53" s="411">
        <f>+bendras!F199</f>
        <v>0</v>
      </c>
      <c r="I53" s="416">
        <f>+bendras!E207</f>
        <v>0</v>
      </c>
      <c r="J53" s="388">
        <f>+bendras!F207</f>
        <v>0</v>
      </c>
      <c r="K53" s="218"/>
      <c r="L53" s="218"/>
      <c r="M53" s="322"/>
      <c r="N53" s="218"/>
    </row>
    <row r="54" spans="1:14" s="1" customFormat="1" ht="63" customHeight="1">
      <c r="A54" s="12" t="s">
        <v>6</v>
      </c>
      <c r="B54" s="13" t="s">
        <v>7</v>
      </c>
      <c r="C54" s="248">
        <f>+bendras!E184</f>
        <v>0</v>
      </c>
      <c r="D54" s="265">
        <f>+bendras!F184</f>
        <v>0</v>
      </c>
      <c r="E54" s="442">
        <f>+bendras!E192</f>
        <v>0</v>
      </c>
      <c r="F54" s="422">
        <f>+bendras!F192</f>
        <v>0</v>
      </c>
      <c r="G54" s="436">
        <f>+bendras!E200</f>
        <v>0</v>
      </c>
      <c r="H54" s="265">
        <f>+bendras!F200</f>
        <v>0</v>
      </c>
      <c r="I54" s="405">
        <f>+bendras!E208</f>
        <v>0</v>
      </c>
      <c r="J54" s="172">
        <f>+bendras!F208</f>
        <v>0</v>
      </c>
      <c r="K54" s="218"/>
      <c r="L54" s="218"/>
      <c r="M54" s="322"/>
      <c r="N54" s="218"/>
    </row>
    <row r="55" spans="1:14" s="1" customFormat="1" ht="67.5" customHeight="1">
      <c r="A55" s="7" t="s">
        <v>8</v>
      </c>
      <c r="B55" s="2" t="s">
        <v>9</v>
      </c>
      <c r="C55" s="430">
        <f>+bendras!E185</f>
        <v>0</v>
      </c>
      <c r="D55" s="431">
        <f>+bendras!F185</f>
        <v>0</v>
      </c>
      <c r="E55" s="444">
        <f>+bendras!E193</f>
        <v>0</v>
      </c>
      <c r="F55" s="449">
        <f>+bendras!F193</f>
        <v>0</v>
      </c>
      <c r="G55" s="440">
        <f>+bendras!E201</f>
        <v>0</v>
      </c>
      <c r="H55" s="431">
        <f>+bendras!F201</f>
        <v>0</v>
      </c>
      <c r="I55" s="417">
        <f>+bendras!E209</f>
        <v>0</v>
      </c>
      <c r="J55" s="221">
        <f>+bendras!F209</f>
        <v>0</v>
      </c>
      <c r="K55" s="218"/>
      <c r="L55" s="218"/>
      <c r="M55" s="322"/>
      <c r="N55" s="218"/>
    </row>
    <row r="56" spans="1:14" s="1" customFormat="1" ht="63.75" customHeight="1">
      <c r="A56" s="189" t="s">
        <v>10</v>
      </c>
      <c r="B56" s="190" t="s">
        <v>11</v>
      </c>
      <c r="C56" s="475" t="s">
        <v>79</v>
      </c>
      <c r="D56" s="488" t="s">
        <v>78</v>
      </c>
      <c r="E56" s="444">
        <f>+bendras!E194</f>
        <v>0</v>
      </c>
      <c r="F56" s="448">
        <f>+bendras!F194</f>
        <v>0</v>
      </c>
      <c r="G56" s="475" t="s">
        <v>79</v>
      </c>
      <c r="H56" s="484" t="s">
        <v>78</v>
      </c>
      <c r="I56" s="417">
        <f>+bendras!E210</f>
        <v>0</v>
      </c>
      <c r="J56" s="221">
        <f>+bendras!F210</f>
        <v>0</v>
      </c>
      <c r="K56" s="218"/>
      <c r="L56" s="218"/>
      <c r="M56" s="322"/>
      <c r="N56" s="218"/>
    </row>
    <row r="57" spans="1:14" s="1" customFormat="1" ht="58.5" customHeight="1">
      <c r="A57" s="7" t="s">
        <v>12</v>
      </c>
      <c r="B57" s="125" t="s">
        <v>13</v>
      </c>
      <c r="C57" s="475" t="s">
        <v>79</v>
      </c>
      <c r="D57" s="488" t="s">
        <v>78</v>
      </c>
      <c r="E57" s="443">
        <f>+bendras!E195</f>
        <v>0</v>
      </c>
      <c r="F57" s="448">
        <f>+bendras!F195</f>
        <v>0</v>
      </c>
      <c r="G57" s="475" t="s">
        <v>101</v>
      </c>
      <c r="H57" s="484" t="s">
        <v>78</v>
      </c>
      <c r="I57" s="417">
        <f>+bendras!E211</f>
        <v>0</v>
      </c>
      <c r="J57" s="221">
        <f>+bendras!F211</f>
        <v>0</v>
      </c>
      <c r="K57" s="218"/>
      <c r="L57" s="218"/>
      <c r="M57" s="322"/>
      <c r="N57" s="218"/>
    </row>
    <row r="58" spans="1:14" s="1" customFormat="1" ht="58.5" customHeight="1" thickBot="1">
      <c r="A58" s="280" t="s">
        <v>36</v>
      </c>
      <c r="B58" s="278" t="s">
        <v>37</v>
      </c>
      <c r="C58" s="162">
        <f>+bendras!E188</f>
        <v>0</v>
      </c>
      <c r="D58" s="225">
        <f>+bendras!F188</f>
        <v>0</v>
      </c>
      <c r="E58" s="445">
        <f>+bendras!E196</f>
        <v>0</v>
      </c>
      <c r="F58" s="450">
        <f>+bendras!F157</f>
        <v>0</v>
      </c>
      <c r="G58" s="414">
        <f>+bendras!E204</f>
        <v>0</v>
      </c>
      <c r="H58" s="225">
        <f>+bendras!F204</f>
        <v>0</v>
      </c>
      <c r="I58" s="418">
        <f>+bendras!E212</f>
        <v>0</v>
      </c>
      <c r="J58" s="226">
        <f>+bendras!F212</f>
        <v>0</v>
      </c>
      <c r="K58" s="218"/>
      <c r="L58" s="218"/>
      <c r="M58" s="322"/>
      <c r="N58" s="218"/>
    </row>
    <row r="59" spans="1:14" s="1" customFormat="1" ht="41.25" customHeight="1" thickBot="1">
      <c r="A59" s="606"/>
      <c r="B59" s="607"/>
      <c r="C59" s="607"/>
      <c r="D59" s="607"/>
      <c r="E59" s="607"/>
      <c r="F59" s="607"/>
      <c r="G59" s="607"/>
      <c r="H59" s="607"/>
      <c r="I59" s="605"/>
      <c r="J59" s="605"/>
      <c r="K59" s="605"/>
      <c r="L59" s="605"/>
      <c r="M59" s="605"/>
      <c r="N59" s="608"/>
    </row>
    <row r="60" spans="1:14" s="1" customFormat="1" ht="36.75" customHeight="1" thickBot="1">
      <c r="A60" s="104" t="s">
        <v>30</v>
      </c>
      <c r="B60" s="93" t="s">
        <v>31</v>
      </c>
      <c r="C60" s="11" t="s">
        <v>24</v>
      </c>
      <c r="D60" s="386">
        <v>43411</v>
      </c>
      <c r="E60" s="446" t="s">
        <v>25</v>
      </c>
      <c r="F60" s="163">
        <v>43412</v>
      </c>
      <c r="G60" s="404" t="s">
        <v>26</v>
      </c>
      <c r="H60" s="386">
        <v>43413</v>
      </c>
      <c r="I60" s="404" t="s">
        <v>28</v>
      </c>
      <c r="J60" s="135">
        <v>43414</v>
      </c>
      <c r="K60" s="245"/>
      <c r="L60" s="400"/>
      <c r="M60" s="245"/>
      <c r="N60" s="400"/>
    </row>
    <row r="61" spans="1:14" s="1" customFormat="1" ht="75.75" customHeight="1">
      <c r="A61" s="12" t="s">
        <v>1</v>
      </c>
      <c r="B61" s="13" t="s">
        <v>2</v>
      </c>
      <c r="C61" s="248">
        <f>+bendras!E191</f>
        <v>0</v>
      </c>
      <c r="D61" s="265">
        <f>+bendras!F191</f>
        <v>0</v>
      </c>
      <c r="E61" s="436">
        <f>+bendras!E199</f>
        <v>0</v>
      </c>
      <c r="F61" s="265">
        <f>+bendras!F199</f>
        <v>0</v>
      </c>
      <c r="G61" s="436">
        <f>+bendras!E207</f>
        <v>0</v>
      </c>
      <c r="H61" s="265">
        <f>+bendras!F207</f>
        <v>0</v>
      </c>
      <c r="I61" s="423">
        <f>+bendras!E215</f>
        <v>0</v>
      </c>
      <c r="J61" s="252">
        <f>+bendras!F215</f>
        <v>0</v>
      </c>
      <c r="K61" s="218"/>
      <c r="L61" s="218"/>
      <c r="M61" s="322"/>
      <c r="N61" s="218"/>
    </row>
    <row r="62" spans="1:14" s="1" customFormat="1" ht="68.25" customHeight="1" thickBot="1">
      <c r="A62" s="189" t="s">
        <v>3</v>
      </c>
      <c r="B62" s="190" t="s">
        <v>4</v>
      </c>
      <c r="C62" s="437">
        <f>+bendras!E192</f>
        <v>0</v>
      </c>
      <c r="D62" s="438">
        <f>+bendras!F192</f>
        <v>0</v>
      </c>
      <c r="E62" s="439">
        <f>+bendras!E200</f>
        <v>0</v>
      </c>
      <c r="F62" s="438">
        <f>+bendras!F200</f>
        <v>0</v>
      </c>
      <c r="G62" s="439">
        <f>+bendras!E208</f>
        <v>0</v>
      </c>
      <c r="H62" s="438">
        <f>+bendras!F208</f>
        <v>0</v>
      </c>
      <c r="I62" s="451">
        <f>+bendras!E216</f>
        <v>0</v>
      </c>
      <c r="J62" s="452">
        <f>+bendras!F216</f>
        <v>0</v>
      </c>
      <c r="K62" s="218"/>
      <c r="L62" s="218"/>
      <c r="M62" s="322"/>
      <c r="N62" s="218"/>
    </row>
    <row r="63" spans="1:14" s="1" customFormat="1" ht="20.25" customHeight="1" thickBot="1">
      <c r="A63" s="234" t="s">
        <v>33</v>
      </c>
      <c r="B63" s="235" t="s">
        <v>5</v>
      </c>
      <c r="C63" s="387">
        <f>+bendras!E193</f>
        <v>0</v>
      </c>
      <c r="D63" s="411">
        <f>+bendras!F193</f>
        <v>0</v>
      </c>
      <c r="E63" s="412">
        <f>+bendras!E201</f>
        <v>0</v>
      </c>
      <c r="F63" s="411">
        <f>+bendras!F201</f>
        <v>0</v>
      </c>
      <c r="G63" s="412">
        <f>+bendras!E209</f>
        <v>0</v>
      </c>
      <c r="H63" s="411">
        <f>+bendras!F209</f>
        <v>0</v>
      </c>
      <c r="I63" s="416">
        <f>+bendras!E217</f>
        <v>0</v>
      </c>
      <c r="J63" s="388">
        <f>+bendras!F217</f>
        <v>0</v>
      </c>
      <c r="K63" s="218"/>
      <c r="L63" s="218"/>
      <c r="M63" s="322"/>
      <c r="N63" s="218"/>
    </row>
    <row r="64" spans="1:14" s="1" customFormat="1" ht="63" customHeight="1">
      <c r="A64" s="12" t="s">
        <v>6</v>
      </c>
      <c r="B64" s="13" t="s">
        <v>7</v>
      </c>
      <c r="C64" s="248">
        <f>+bendras!E194</f>
        <v>0</v>
      </c>
      <c r="D64" s="265">
        <f>+bendras!F194</f>
        <v>0</v>
      </c>
      <c r="E64" s="436">
        <f>+bendras!E202</f>
        <v>0</v>
      </c>
      <c r="F64" s="265">
        <f>+bendras!F202</f>
        <v>0</v>
      </c>
      <c r="G64" s="436">
        <f>+bendras!E210</f>
        <v>0</v>
      </c>
      <c r="H64" s="265">
        <f>+bendras!F210</f>
        <v>0</v>
      </c>
      <c r="I64" s="405">
        <f>+bendras!E218</f>
        <v>0</v>
      </c>
      <c r="J64" s="172">
        <f>+bendras!F218</f>
        <v>0</v>
      </c>
      <c r="K64" s="218"/>
      <c r="L64" s="218"/>
      <c r="M64" s="322"/>
      <c r="N64" s="218"/>
    </row>
    <row r="65" spans="1:14" s="1" customFormat="1" ht="67.5" customHeight="1">
      <c r="A65" s="7" t="s">
        <v>8</v>
      </c>
      <c r="B65" s="2" t="s">
        <v>9</v>
      </c>
      <c r="C65" s="430">
        <f>+bendras!E195</f>
        <v>0</v>
      </c>
      <c r="D65" s="431">
        <f>+bendras!F195</f>
        <v>0</v>
      </c>
      <c r="E65" s="440">
        <f>+bendras!E203</f>
        <v>0</v>
      </c>
      <c r="F65" s="431">
        <f>+bendras!F203</f>
        <v>0</v>
      </c>
      <c r="G65" s="440">
        <f>+bendras!E211</f>
        <v>0</v>
      </c>
      <c r="H65" s="431">
        <f>+bendras!F211</f>
        <v>0</v>
      </c>
      <c r="I65" s="417">
        <f>+bendras!E219</f>
        <v>0</v>
      </c>
      <c r="J65" s="221">
        <f>+bendras!F219</f>
        <v>0</v>
      </c>
      <c r="K65" s="218"/>
      <c r="L65" s="218"/>
      <c r="M65" s="322"/>
      <c r="N65" s="218"/>
    </row>
    <row r="66" spans="1:14" s="1" customFormat="1" ht="63.75" customHeight="1">
      <c r="A66" s="189" t="s">
        <v>10</v>
      </c>
      <c r="B66" s="190" t="s">
        <v>11</v>
      </c>
      <c r="C66" s="201" t="s">
        <v>77</v>
      </c>
      <c r="D66" s="484" t="s">
        <v>78</v>
      </c>
      <c r="E66" s="413">
        <f>+bendras!E204</f>
        <v>0</v>
      </c>
      <c r="F66" s="220">
        <f>+bendras!F204</f>
        <v>0</v>
      </c>
      <c r="G66" s="473" t="s">
        <v>77</v>
      </c>
      <c r="H66" s="484" t="s">
        <v>78</v>
      </c>
      <c r="I66" s="417">
        <f>+bendras!E220</f>
        <v>0</v>
      </c>
      <c r="J66" s="221">
        <f>+bendras!F220</f>
        <v>0</v>
      </c>
      <c r="K66" s="218"/>
      <c r="L66" s="218"/>
      <c r="M66" s="322"/>
      <c r="N66" s="218"/>
    </row>
    <row r="67" spans="1:14" s="1" customFormat="1" ht="58.5" customHeight="1">
      <c r="A67" s="7" t="s">
        <v>12</v>
      </c>
      <c r="B67" s="125" t="s">
        <v>13</v>
      </c>
      <c r="C67" s="201" t="s">
        <v>77</v>
      </c>
      <c r="D67" s="484" t="s">
        <v>78</v>
      </c>
      <c r="E67" s="413">
        <f>+bendras!E205</f>
        <v>0</v>
      </c>
      <c r="F67" s="220">
        <f>+bendras!F205</f>
        <v>0</v>
      </c>
      <c r="G67" s="475" t="s">
        <v>77</v>
      </c>
      <c r="H67" s="484" t="s">
        <v>78</v>
      </c>
      <c r="I67" s="417">
        <f>+bendras!E221</f>
        <v>0</v>
      </c>
      <c r="J67" s="221">
        <f>+bendras!F221</f>
        <v>0</v>
      </c>
      <c r="K67" s="218"/>
      <c r="L67" s="218"/>
      <c r="M67" s="322"/>
      <c r="N67" s="218"/>
    </row>
    <row r="68" spans="1:14" s="1" customFormat="1" ht="58.5" customHeight="1" thickBot="1">
      <c r="A68" s="280" t="s">
        <v>36</v>
      </c>
      <c r="B68" s="278" t="s">
        <v>37</v>
      </c>
      <c r="C68" s="201" t="s">
        <v>77</v>
      </c>
      <c r="D68" s="484" t="s">
        <v>78</v>
      </c>
      <c r="E68" s="414">
        <f>+bendras!E206</f>
        <v>0</v>
      </c>
      <c r="F68" s="370">
        <f>+bendras!F167</f>
        <v>0</v>
      </c>
      <c r="G68" s="414">
        <f>+bendras!E214</f>
        <v>0</v>
      </c>
      <c r="H68" s="225">
        <f>+bendras!F214</f>
        <v>0</v>
      </c>
      <c r="I68" s="418">
        <f>+bendras!E222</f>
        <v>0</v>
      </c>
      <c r="J68" s="226">
        <f>+bendras!F222</f>
        <v>0</v>
      </c>
      <c r="K68" s="218"/>
      <c r="L68" s="218"/>
      <c r="M68" s="322"/>
      <c r="N68" s="218"/>
    </row>
    <row r="69" spans="1:14" s="1" customFormat="1" ht="51" customHeight="1" thickBot="1">
      <c r="A69" s="606" t="s">
        <v>34</v>
      </c>
      <c r="B69" s="607"/>
      <c r="C69" s="607"/>
      <c r="D69" s="607"/>
      <c r="E69" s="605"/>
      <c r="F69" s="605"/>
      <c r="G69" s="605"/>
      <c r="H69" s="605"/>
      <c r="I69" s="605"/>
      <c r="J69" s="605"/>
      <c r="K69" s="605"/>
      <c r="L69" s="605"/>
      <c r="M69" s="605"/>
      <c r="N69" s="608"/>
    </row>
    <row r="70" spans="1:14" s="1" customFormat="1" ht="36.75" customHeight="1" thickBot="1">
      <c r="A70" s="104" t="s">
        <v>30</v>
      </c>
      <c r="B70" s="93" t="s">
        <v>31</v>
      </c>
      <c r="C70" s="11" t="s">
        <v>23</v>
      </c>
      <c r="D70" s="135">
        <v>43403</v>
      </c>
      <c r="E70" s="11" t="s">
        <v>26</v>
      </c>
      <c r="F70" s="386">
        <v>43406</v>
      </c>
      <c r="G70" s="11" t="s">
        <v>23</v>
      </c>
      <c r="H70" s="135">
        <v>43417</v>
      </c>
      <c r="I70" s="245"/>
      <c r="J70" s="400"/>
      <c r="K70" s="245"/>
      <c r="L70" s="400"/>
      <c r="M70" s="245"/>
      <c r="N70" s="400"/>
    </row>
    <row r="71" spans="1:14" s="1" customFormat="1" ht="71.25" customHeight="1">
      <c r="A71" s="116" t="s">
        <v>1</v>
      </c>
      <c r="B71" s="117" t="s">
        <v>39</v>
      </c>
      <c r="C71" s="201"/>
      <c r="D71" s="126"/>
      <c r="E71" s="201"/>
      <c r="F71" s="504"/>
      <c r="G71" s="168"/>
      <c r="H71" s="172"/>
      <c r="I71" s="322"/>
      <c r="J71" s="218"/>
      <c r="K71" s="419"/>
      <c r="L71" s="233"/>
      <c r="M71" s="419"/>
      <c r="N71" s="502"/>
    </row>
    <row r="72" spans="1:14" s="1" customFormat="1" ht="84" customHeight="1" thickBot="1">
      <c r="A72" s="10" t="s">
        <v>12</v>
      </c>
      <c r="B72" s="129" t="s">
        <v>38</v>
      </c>
      <c r="C72" s="132" t="s">
        <v>98</v>
      </c>
      <c r="D72" s="134">
        <v>116</v>
      </c>
      <c r="E72" s="483" t="s">
        <v>101</v>
      </c>
      <c r="F72" s="503" t="s">
        <v>78</v>
      </c>
      <c r="G72" s="133" t="s">
        <v>100</v>
      </c>
      <c r="H72" s="134">
        <v>112</v>
      </c>
      <c r="I72" s="245"/>
      <c r="J72" s="245"/>
      <c r="K72" s="245"/>
      <c r="L72" s="245"/>
      <c r="M72" s="245"/>
      <c r="N72" s="245"/>
    </row>
    <row r="73" spans="1:12" s="1" customFormat="1" ht="36.75" customHeight="1">
      <c r="A73" s="213" t="s">
        <v>32</v>
      </c>
      <c r="B73" s="115"/>
      <c r="C73" s="128"/>
      <c r="D73" s="115"/>
      <c r="E73" s="114"/>
      <c r="F73" s="113"/>
      <c r="H73" s="14"/>
      <c r="J73" s="14"/>
      <c r="L73" s="14"/>
    </row>
    <row r="74" spans="2:12" s="1" customFormat="1" ht="36.75" customHeight="1">
      <c r="B74" s="14"/>
      <c r="D74" s="14"/>
      <c r="F74" s="14"/>
      <c r="H74" s="14"/>
      <c r="J74" s="14"/>
      <c r="L74" s="14"/>
    </row>
    <row r="75" spans="1:12" s="1" customFormat="1" ht="35.25" customHeight="1">
      <c r="A75" s="120"/>
      <c r="B75" s="121"/>
      <c r="C75" s="107"/>
      <c r="D75" s="107"/>
      <c r="E75" s="118"/>
      <c r="F75" s="107"/>
      <c r="G75" s="107"/>
      <c r="H75" s="14"/>
      <c r="I75" s="118"/>
      <c r="J75" s="14"/>
      <c r="L75" s="14"/>
    </row>
    <row r="76" spans="1:48" s="14" customFormat="1" ht="16.5" customHeight="1">
      <c r="A76" s="120"/>
      <c r="B76" s="121"/>
      <c r="C76" s="107"/>
      <c r="D76" s="107"/>
      <c r="E76" s="118"/>
      <c r="F76" s="107"/>
      <c r="G76" s="107"/>
      <c r="I76" s="11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14" customFormat="1" ht="20.25" customHeight="1">
      <c r="A77" s="122"/>
      <c r="B77" s="121"/>
      <c r="C77" s="107"/>
      <c r="D77" s="107"/>
      <c r="E77" s="118"/>
      <c r="F77" s="107"/>
      <c r="G77" s="107"/>
      <c r="I77" s="11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14" customFormat="1" ht="15.75" customHeight="1">
      <c r="A78" s="114"/>
      <c r="B78" s="113"/>
      <c r="C78" s="1"/>
      <c r="E78" s="119"/>
      <c r="G78" s="106"/>
      <c r="I78" s="11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14" customFormat="1" ht="19.5" customHeight="1">
      <c r="A79" s="1"/>
      <c r="C79" s="1"/>
      <c r="E79" s="1"/>
      <c r="G79" s="1"/>
      <c r="I79" s="11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2:12" s="1" customFormat="1" ht="36.75" customHeight="1">
      <c r="B80" s="14"/>
      <c r="D80" s="14"/>
      <c r="F80" s="14"/>
      <c r="H80" s="14"/>
      <c r="J80" s="14"/>
      <c r="L80" s="14"/>
    </row>
    <row r="81" spans="2:12" s="1" customFormat="1" ht="36.75" customHeight="1">
      <c r="B81" s="14"/>
      <c r="D81" s="14"/>
      <c r="F81" s="14"/>
      <c r="H81" s="14"/>
      <c r="J81" s="14"/>
      <c r="L81" s="14"/>
    </row>
    <row r="82" spans="2:12" s="1" customFormat="1" ht="36.75" customHeight="1">
      <c r="B82" s="14"/>
      <c r="D82" s="14"/>
      <c r="F82" s="14"/>
      <c r="H82" s="14"/>
      <c r="J82" s="14"/>
      <c r="L82" s="14"/>
    </row>
    <row r="83" spans="4:12" s="1" customFormat="1" ht="36.75" customHeight="1">
      <c r="D83" s="14"/>
      <c r="F83" s="14"/>
      <c r="H83" s="14"/>
      <c r="J83" s="14"/>
      <c r="L83" s="14"/>
    </row>
    <row r="98" ht="24" customHeight="1"/>
    <row r="99" ht="34.5" customHeight="1"/>
    <row r="101" ht="27.75" customHeight="1"/>
  </sheetData>
  <sheetProtection/>
  <mergeCells count="8">
    <mergeCell ref="A59:N59"/>
    <mergeCell ref="A69:N69"/>
    <mergeCell ref="A3:N3"/>
    <mergeCell ref="A5:N5"/>
    <mergeCell ref="A7:N7"/>
    <mergeCell ref="A29:N29"/>
    <mergeCell ref="A39:N39"/>
    <mergeCell ref="A49:N49"/>
  </mergeCells>
  <printOptions/>
  <pageMargins left="0.84" right="0.393700787401575" top="0.28" bottom="0.23" header="0" footer="0.2"/>
  <pageSetup fitToHeight="0" fitToWidth="1" horizontalDpi="600" verticalDpi="600" orientation="landscape" paperSize="9" scale="48" r:id="rId2"/>
  <rowBreaks count="3" manualBreakCount="3">
    <brk id="28" max="13" man="1"/>
    <brk id="48" max="13" man="1"/>
    <brk id="68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83"/>
  <sheetViews>
    <sheetView showZeros="0" view="pageBreakPreview" zoomScale="70" zoomScaleNormal="50" zoomScaleSheetLayoutView="70" workbookViewId="0" topLeftCell="A1">
      <selection activeCell="J72" sqref="J72"/>
    </sheetView>
  </sheetViews>
  <sheetFormatPr defaultColWidth="9.140625" defaultRowHeight="36.75" customHeight="1"/>
  <cols>
    <col min="1" max="1" width="9.28125" style="155" customWidth="1"/>
    <col min="2" max="2" width="10.7109375" style="155" customWidth="1"/>
    <col min="3" max="3" width="30.7109375" style="155" customWidth="1"/>
    <col min="4" max="4" width="11.57421875" style="156" bestFit="1" customWidth="1"/>
    <col min="5" max="5" width="30.7109375" style="155" customWidth="1"/>
    <col min="6" max="6" width="12.00390625" style="156" customWidth="1"/>
    <col min="7" max="7" width="30.7109375" style="155" customWidth="1"/>
    <col min="8" max="8" width="12.00390625" style="156" customWidth="1"/>
    <col min="9" max="9" width="34.00390625" style="155" customWidth="1"/>
    <col min="10" max="10" width="12.7109375" style="156" customWidth="1"/>
    <col min="11" max="11" width="32.57421875" style="155" customWidth="1"/>
    <col min="12" max="12" width="12.140625" style="156" customWidth="1"/>
    <col min="13" max="13" width="31.8515625" style="155" customWidth="1"/>
    <col min="14" max="14" width="11.57421875" style="155" bestFit="1" customWidth="1"/>
    <col min="15" max="16384" width="9.140625" style="155" customWidth="1"/>
  </cols>
  <sheetData>
    <row r="1" spans="6:10" s="144" customFormat="1" ht="12.75">
      <c r="F1" s="145"/>
      <c r="H1" s="146"/>
      <c r="J1" s="146"/>
    </row>
    <row r="2" spans="6:10" s="144" customFormat="1" ht="13.5" customHeight="1">
      <c r="F2" s="145"/>
      <c r="H2" s="146"/>
      <c r="J2" s="146"/>
    </row>
    <row r="3" spans="1:14" s="144" customFormat="1" ht="24" customHeight="1">
      <c r="A3" s="609" t="s">
        <v>14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</row>
    <row r="4" spans="1:14" s="144" customFormat="1" ht="17.2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8"/>
      <c r="M4" s="148"/>
      <c r="N4" s="148"/>
    </row>
    <row r="5" spans="1:14" s="144" customFormat="1" ht="39.75" customHeight="1">
      <c r="A5" s="610" t="s">
        <v>52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</row>
    <row r="6" spans="1:13" s="144" customFormat="1" ht="17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M6" s="150"/>
    </row>
    <row r="7" spans="1:14" s="144" customFormat="1" ht="33.75" customHeight="1">
      <c r="A7" s="611" t="s">
        <v>22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</row>
    <row r="8" spans="2:12" s="151" customFormat="1" ht="9.75" customHeight="1">
      <c r="B8" s="152"/>
      <c r="D8" s="153"/>
      <c r="F8" s="154"/>
      <c r="H8" s="154"/>
      <c r="J8" s="154"/>
      <c r="L8" s="154"/>
    </row>
    <row r="9" ht="6" customHeight="1" thickBot="1">
      <c r="E9" s="157"/>
    </row>
    <row r="10" spans="1:14" ht="36.75" customHeight="1" thickBot="1">
      <c r="A10" s="158" t="s">
        <v>30</v>
      </c>
      <c r="B10" s="159" t="s">
        <v>31</v>
      </c>
      <c r="C10" s="160" t="str">
        <f>+bendras!A10</f>
        <v>PIRMADIENIS</v>
      </c>
      <c r="D10" s="161">
        <f>+bendras!B10</f>
        <v>43374</v>
      </c>
      <c r="E10" s="160" t="str">
        <f>+bendras!A19</f>
        <v>ANTRADIENIS</v>
      </c>
      <c r="F10" s="163">
        <f>+bendras!B19</f>
        <v>43375</v>
      </c>
      <c r="G10" s="160" t="str">
        <f>+bendras!A28</f>
        <v>TREČIADIENIS</v>
      </c>
      <c r="H10" s="164">
        <f>+bendras!B28</f>
        <v>43376</v>
      </c>
      <c r="I10" s="165" t="str">
        <f>+bendras!A37</f>
        <v>KETVIRTADIENIS</v>
      </c>
      <c r="J10" s="163">
        <f>+bendras!B37</f>
        <v>43377</v>
      </c>
      <c r="K10" s="160" t="str">
        <f>+bendras!A46</f>
        <v>PENKTADIENIS</v>
      </c>
      <c r="L10" s="164">
        <f>+bendras!B46</f>
        <v>43378</v>
      </c>
      <c r="M10" s="160" t="str">
        <f>+bendras!A55</f>
        <v>ŠEŠTADIENIS</v>
      </c>
      <c r="N10" s="164">
        <f>+bendras!B55</f>
        <v>43379</v>
      </c>
    </row>
    <row r="11" spans="1:14" ht="60" customHeight="1">
      <c r="A11" s="166" t="s">
        <v>1</v>
      </c>
      <c r="B11" s="167" t="s">
        <v>2</v>
      </c>
      <c r="C11" s="168">
        <f>+bendras!O10</f>
        <v>0</v>
      </c>
      <c r="D11" s="246">
        <f>+bendras!P10</f>
        <v>0</v>
      </c>
      <c r="E11" s="219">
        <f>+bendras!O19</f>
        <v>0</v>
      </c>
      <c r="F11" s="364">
        <f>+bendras!P19</f>
        <v>0</v>
      </c>
      <c r="G11" s="168">
        <f>+bendras!O28</f>
        <v>0</v>
      </c>
      <c r="H11" s="193">
        <f>+bendras!P28</f>
        <v>0</v>
      </c>
      <c r="I11" s="168" t="str">
        <f>+bendras!O37</f>
        <v>FINANSŲ RINKOS
lekt. Vilma Slavickienė</v>
      </c>
      <c r="J11" s="364" t="str">
        <f>+bendras!P37</f>
        <v>108*</v>
      </c>
      <c r="K11" s="168" t="str">
        <f>+bendras!O46</f>
        <v>ĮMONĖS FINANSŲ IŠTEKLIŲ VALDYMAS
lekt. Rita Briedytė</v>
      </c>
      <c r="L11" s="193" t="str">
        <f>+bendras!P46</f>
        <v>309*</v>
      </c>
      <c r="M11" s="168">
        <f>+bendras!O55</f>
        <v>0</v>
      </c>
      <c r="N11" s="193">
        <f>+bendras!P55</f>
        <v>0</v>
      </c>
    </row>
    <row r="12" spans="1:14" ht="64.5" customHeight="1" thickBot="1">
      <c r="A12" s="174" t="s">
        <v>3</v>
      </c>
      <c r="B12" s="175" t="s">
        <v>4</v>
      </c>
      <c r="C12" s="173">
        <f>+bendras!O11</f>
        <v>0</v>
      </c>
      <c r="D12" s="323">
        <f>+bendras!P11</f>
        <v>0</v>
      </c>
      <c r="E12" s="170">
        <f>+bendras!O20</f>
        <v>0</v>
      </c>
      <c r="F12" s="373">
        <f>+bendras!P20</f>
        <v>0</v>
      </c>
      <c r="G12" s="173">
        <f>+bendras!O29</f>
        <v>0</v>
      </c>
      <c r="H12" s="374">
        <f>+bendras!P29</f>
        <v>0</v>
      </c>
      <c r="I12" s="173" t="str">
        <f>+bendras!O38</f>
        <v>FINANSŲ RINKOS
lekt. Vilma Slavickienė</v>
      </c>
      <c r="J12" s="373" t="str">
        <f>+bendras!P38</f>
        <v>108*</v>
      </c>
      <c r="K12" s="173" t="str">
        <f>+bendras!O47</f>
        <v>ĮMONĖS FINANSŲ IŠTEKLIŲ VALDYMAS
lekt. Rita Briedytė</v>
      </c>
      <c r="L12" s="374" t="str">
        <f>+bendras!P47</f>
        <v>309*</v>
      </c>
      <c r="M12" s="173">
        <f>+bendras!O56</f>
        <v>0</v>
      </c>
      <c r="N12" s="374">
        <f>+bendras!P56</f>
        <v>0</v>
      </c>
    </row>
    <row r="13" spans="1:14" ht="22.5" customHeight="1" thickBot="1">
      <c r="A13" s="264" t="s">
        <v>33</v>
      </c>
      <c r="B13" s="247" t="s">
        <v>5</v>
      </c>
      <c r="C13" s="248">
        <f>+bendras!O12</f>
        <v>0</v>
      </c>
      <c r="D13" s="366">
        <f>+bendras!P12</f>
        <v>0</v>
      </c>
      <c r="E13" s="257">
        <f>+bendras!O21</f>
        <v>0</v>
      </c>
      <c r="F13" s="367">
        <f>+bendras!P21</f>
        <v>0</v>
      </c>
      <c r="G13" s="248">
        <f>+bendras!O30</f>
        <v>0</v>
      </c>
      <c r="H13" s="365">
        <f>+bendras!P30</f>
        <v>0</v>
      </c>
      <c r="I13" s="248">
        <f>+bendras!O39</f>
        <v>0</v>
      </c>
      <c r="J13" s="367">
        <f>+bendras!P39</f>
        <v>0</v>
      </c>
      <c r="K13" s="248">
        <f>+bendras!O48</f>
        <v>0</v>
      </c>
      <c r="L13" s="365">
        <f>+bendras!P48</f>
        <v>0</v>
      </c>
      <c r="M13" s="248">
        <f>+bendras!O57</f>
        <v>0</v>
      </c>
      <c r="N13" s="365">
        <f>+bendras!P57</f>
        <v>0</v>
      </c>
    </row>
    <row r="14" spans="1:14" ht="69.75" customHeight="1">
      <c r="A14" s="174" t="s">
        <v>6</v>
      </c>
      <c r="B14" s="175" t="s">
        <v>7</v>
      </c>
      <c r="C14" s="168" t="str">
        <f>+bendras!O13</f>
        <v>FINANSŲ RINKOS
lekt. Vilma Slavickienė</v>
      </c>
      <c r="D14" s="246" t="str">
        <f>+bendras!P13</f>
        <v>109*</v>
      </c>
      <c r="E14" s="219" t="str">
        <f>+bendras!O22</f>
        <v>ĮMONĖS INVESTICIJŲ VALDYMAS
lekt. Rita Briedytė</v>
      </c>
      <c r="F14" s="364" t="str">
        <f>+bendras!P22</f>
        <v>309*</v>
      </c>
      <c r="G14" s="168" t="str">
        <f>+bendras!O31</f>
        <v>FINANSŲ RINKOS
lekt. Vilma Slavickienė</v>
      </c>
      <c r="H14" s="193" t="str">
        <f>+bendras!P31</f>
        <v>109*</v>
      </c>
      <c r="I14" s="168" t="str">
        <f>+bendras!O40</f>
        <v>ĮMONĖS INVESTICIJŲ VALDYMAS
lekt. Rita Briedytė</v>
      </c>
      <c r="J14" s="364" t="str">
        <f>+bendras!P40</f>
        <v>301*</v>
      </c>
      <c r="K14" s="168" t="str">
        <f>+bendras!O49</f>
        <v>FINANSŲ RINKOS
lekt. Vilma Slavickienė</v>
      </c>
      <c r="L14" s="193" t="str">
        <f>+bendras!P49</f>
        <v>109*</v>
      </c>
      <c r="M14" s="168">
        <f>+bendras!O58</f>
        <v>0</v>
      </c>
      <c r="N14" s="193">
        <f>+bendras!P58</f>
        <v>0</v>
      </c>
    </row>
    <row r="15" spans="1:14" ht="69.75" customHeight="1">
      <c r="A15" s="174" t="s">
        <v>8</v>
      </c>
      <c r="B15" s="175" t="s">
        <v>9</v>
      </c>
      <c r="C15" s="180" t="str">
        <f>+bendras!O14</f>
        <v>FINANSŲ RINKOS
lekt. Vilma Slavickienė</v>
      </c>
      <c r="D15" s="244" t="str">
        <f>+bendras!P14</f>
        <v>109*</v>
      </c>
      <c r="E15" s="177" t="str">
        <f>+bendras!O23</f>
        <v>ĮMONĖS INVESTICIJŲ VALDYMAS
lekt. Rita Briedytė</v>
      </c>
      <c r="F15" s="368" t="str">
        <f>+bendras!P23</f>
        <v>309*</v>
      </c>
      <c r="G15" s="180" t="str">
        <f>+bendras!O32</f>
        <v>FINANSŲ RINKOS
lekt. Vilma Slavickienė</v>
      </c>
      <c r="H15" s="243" t="str">
        <f>+bendras!P32</f>
        <v>109*</v>
      </c>
      <c r="I15" s="180" t="str">
        <f>+bendras!O41</f>
        <v>ĮMONĖS INVESTICIJŲ VALDYMAS
lekt. Rita Briedytė</v>
      </c>
      <c r="J15" s="368" t="str">
        <f>+bendras!P41</f>
        <v>301*</v>
      </c>
      <c r="K15" s="180" t="str">
        <f>+bendras!O50</f>
        <v>FINANSŲ RINKOS
lekt. Vilma Slavickienė</v>
      </c>
      <c r="L15" s="243" t="str">
        <f>+bendras!P50</f>
        <v>109*</v>
      </c>
      <c r="M15" s="180">
        <f>+bendras!O59</f>
        <v>0</v>
      </c>
      <c r="N15" s="243">
        <f>+bendras!P59</f>
        <v>0</v>
      </c>
    </row>
    <row r="16" spans="1:14" ht="61.5" customHeight="1">
      <c r="A16" s="196" t="s">
        <v>10</v>
      </c>
      <c r="B16" s="194" t="s">
        <v>11</v>
      </c>
      <c r="C16" s="180">
        <f>+bendras!O15</f>
        <v>0</v>
      </c>
      <c r="D16" s="244">
        <f>+bendras!P15</f>
        <v>0</v>
      </c>
      <c r="E16" s="177">
        <f>+bendras!O24</f>
        <v>0</v>
      </c>
      <c r="F16" s="368">
        <f>+bendras!P24</f>
        <v>0</v>
      </c>
      <c r="G16" s="180">
        <f>+bendras!O33</f>
        <v>0</v>
      </c>
      <c r="H16" s="243">
        <f>+bendras!P33</f>
        <v>0</v>
      </c>
      <c r="I16" s="180">
        <f>+bendras!O42</f>
        <v>0</v>
      </c>
      <c r="J16" s="368">
        <f>+bendras!P42</f>
        <v>0</v>
      </c>
      <c r="K16" s="180" t="str">
        <f>+bendras!O51</f>
        <v>TARPTAUTINIS PROTOKOLAS IR DALYKINIS ETIKETAS
lekt. Laima Urbonienė</v>
      </c>
      <c r="L16" s="243">
        <f>+bendras!P51</f>
        <v>305</v>
      </c>
      <c r="M16" s="180">
        <f>+bendras!O60</f>
        <v>0</v>
      </c>
      <c r="N16" s="243">
        <f>+bendras!P60</f>
        <v>0</v>
      </c>
    </row>
    <row r="17" spans="1:14" ht="61.5" customHeight="1">
      <c r="A17" s="174" t="s">
        <v>12</v>
      </c>
      <c r="B17" s="194" t="s">
        <v>35</v>
      </c>
      <c r="C17" s="180">
        <f>+bendras!O16</f>
        <v>0</v>
      </c>
      <c r="D17" s="244">
        <f>+bendras!P16</f>
        <v>0</v>
      </c>
      <c r="E17" s="177">
        <f>+bendras!O25</f>
        <v>0</v>
      </c>
      <c r="F17" s="368">
        <f>+bendras!P25</f>
        <v>0</v>
      </c>
      <c r="G17" s="180">
        <f>+bendras!O34</f>
        <v>0</v>
      </c>
      <c r="H17" s="243">
        <f>+bendras!P34</f>
        <v>0</v>
      </c>
      <c r="I17" s="180">
        <f>+bendras!O43</f>
        <v>0</v>
      </c>
      <c r="J17" s="368">
        <f>+bendras!P43</f>
        <v>0</v>
      </c>
      <c r="K17" s="180" t="str">
        <f>+bendras!O52</f>
        <v>TARPTAUTINIS PROTOKOLAS IR DALYKINIS ETIKETAS
lekt. Laima Urbonienė</v>
      </c>
      <c r="L17" s="243">
        <f>+bendras!P52</f>
        <v>305</v>
      </c>
      <c r="M17" s="180">
        <f>+bendras!O61</f>
        <v>0</v>
      </c>
      <c r="N17" s="243">
        <f>+bendras!P61</f>
        <v>0</v>
      </c>
    </row>
    <row r="18" spans="1:14" s="114" customFormat="1" ht="53.25" customHeight="1" thickBot="1">
      <c r="A18" s="280" t="s">
        <v>36</v>
      </c>
      <c r="B18" s="278" t="s">
        <v>37</v>
      </c>
      <c r="C18" s="162">
        <f>+bendras!O17</f>
        <v>0</v>
      </c>
      <c r="D18" s="369">
        <f>+bendras!P17</f>
        <v>0</v>
      </c>
      <c r="E18" s="224">
        <f>+bendras!O26</f>
        <v>0</v>
      </c>
      <c r="F18" s="370">
        <f>+bendras!P26</f>
        <v>0</v>
      </c>
      <c r="G18" s="162">
        <f>+bendras!O35</f>
        <v>0</v>
      </c>
      <c r="H18" s="371">
        <f>+bendras!P35</f>
        <v>0</v>
      </c>
      <c r="I18" s="162">
        <f>+bendras!O44</f>
        <v>0</v>
      </c>
      <c r="J18" s="370">
        <f>+bendras!P44</f>
        <v>0</v>
      </c>
      <c r="K18" s="162" t="str">
        <f>+bendras!O53</f>
        <v>TARPTAUTINIS PROTOKOLAS IR DALYKINIS ETIKETAS
lekt. Laima Urbonienė</v>
      </c>
      <c r="L18" s="371">
        <f>+bendras!P53</f>
        <v>305</v>
      </c>
      <c r="M18" s="162">
        <f>+bendras!O62</f>
        <v>0</v>
      </c>
      <c r="N18" s="371">
        <f>+bendras!P62</f>
        <v>0</v>
      </c>
    </row>
    <row r="19" spans="1:48" s="183" customFormat="1" ht="21" customHeight="1" thickBot="1">
      <c r="A19" s="197"/>
      <c r="B19" s="191"/>
      <c r="C19" s="186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98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</row>
    <row r="20" spans="1:14" ht="40.5" customHeight="1" thickBot="1">
      <c r="A20" s="158" t="s">
        <v>30</v>
      </c>
      <c r="B20" s="159" t="s">
        <v>31</v>
      </c>
      <c r="C20" s="160" t="str">
        <f>+bendras!A64</f>
        <v>PIRMADIENIS</v>
      </c>
      <c r="D20" s="164">
        <f>+bendras!B64</f>
        <v>43381</v>
      </c>
      <c r="E20" s="160" t="str">
        <f>+bendras!A73</f>
        <v>ANTRADIENIS</v>
      </c>
      <c r="F20" s="164">
        <f>+bendras!B73</f>
        <v>43382</v>
      </c>
      <c r="G20" s="160" t="str">
        <f>+bendras!A82</f>
        <v>TREČIADIENIS</v>
      </c>
      <c r="H20" s="164">
        <f>+bendras!B82</f>
        <v>43383</v>
      </c>
      <c r="I20" s="160" t="str">
        <f>+bendras!A91</f>
        <v>KETVIRTADIENIS</v>
      </c>
      <c r="J20" s="164">
        <f>+bendras!B91</f>
        <v>43384</v>
      </c>
      <c r="K20" s="160" t="str">
        <f>+bendras!A100</f>
        <v>PENKTADIENIS</v>
      </c>
      <c r="L20" s="164">
        <f>+bendras!B100</f>
        <v>43385</v>
      </c>
      <c r="M20" s="160" t="str">
        <f>+bendras!A109</f>
        <v>ŠEŠTADIENIS</v>
      </c>
      <c r="N20" s="164">
        <f>+bendras!B109</f>
        <v>43386</v>
      </c>
    </row>
    <row r="21" spans="1:14" ht="57" customHeight="1">
      <c r="A21" s="166" t="s">
        <v>1</v>
      </c>
      <c r="B21" s="167" t="s">
        <v>2</v>
      </c>
      <c r="C21" s="168">
        <f>+bendras!O64</f>
        <v>0</v>
      </c>
      <c r="D21" s="219">
        <f>+bendras!P64</f>
        <v>0</v>
      </c>
      <c r="E21" s="168">
        <f>+bendras!O73</f>
        <v>0</v>
      </c>
      <c r="F21" s="219">
        <f>+bendras!P73</f>
        <v>0</v>
      </c>
      <c r="G21" s="168" t="str">
        <f>+bendras!O82</f>
        <v>TARPTAUTINIAI FINANSAI
lekt. Vilma Slavickienė</v>
      </c>
      <c r="H21" s="219" t="str">
        <f>+bendras!P82</f>
        <v>101*</v>
      </c>
      <c r="I21" s="168" t="str">
        <f>+bendras!O91</f>
        <v>TARPTAUTINIAI FINANSAI
lekt. Vilma Slavickienė</v>
      </c>
      <c r="J21" s="219" t="str">
        <f>+bendras!P91</f>
        <v>108*</v>
      </c>
      <c r="K21" s="168" t="str">
        <f>+bendras!O100</f>
        <v>ĮMONĖS FINANSŲ IŠTEKLIŲ VALDYMAS
lekt. Rita Briedytė</v>
      </c>
      <c r="L21" s="219" t="str">
        <f>+bendras!P100</f>
        <v>309*</v>
      </c>
      <c r="M21" s="168" t="str">
        <f>+bendras!O109</f>
        <v>TARPTAUTINIAI FINANSAI
lekt. Vilma Slavickienė</v>
      </c>
      <c r="N21" s="193" t="str">
        <f>+bendras!P109</f>
        <v>101*</v>
      </c>
    </row>
    <row r="22" spans="1:14" ht="58.5" customHeight="1" thickBot="1">
      <c r="A22" s="174" t="s">
        <v>3</v>
      </c>
      <c r="B22" s="175" t="s">
        <v>4</v>
      </c>
      <c r="C22" s="173">
        <f>+bendras!O65</f>
        <v>0</v>
      </c>
      <c r="D22" s="170">
        <f>+bendras!P65</f>
        <v>0</v>
      </c>
      <c r="E22" s="173">
        <f>+bendras!O74</f>
        <v>0</v>
      </c>
      <c r="F22" s="170">
        <f>+bendras!P74</f>
        <v>0</v>
      </c>
      <c r="G22" s="173" t="str">
        <f>+bendras!O83</f>
        <v>TARPTAUTINIAI FINANSAI
lekt. Vilma Slavickienė</v>
      </c>
      <c r="H22" s="170" t="str">
        <f>+bendras!P83</f>
        <v>101*</v>
      </c>
      <c r="I22" s="173" t="str">
        <f>+bendras!O92</f>
        <v>TARPTAUTINIAI FINANSAI
lekt. Vilma Slavickienė</v>
      </c>
      <c r="J22" s="170" t="str">
        <f>+bendras!P92</f>
        <v>108*</v>
      </c>
      <c r="K22" s="173" t="str">
        <f>+bendras!O101</f>
        <v>ĮMONĖS FINANSŲ IŠTEKLIŲ VALDYMAS
lekt. Rita Briedytė</v>
      </c>
      <c r="L22" s="170" t="str">
        <f>+bendras!P101</f>
        <v>309*</v>
      </c>
      <c r="M22" s="173" t="str">
        <f>+bendras!O110</f>
        <v>TARPTAUTINIAI FINANSAI
lekt. Vilma Slavickienė</v>
      </c>
      <c r="N22" s="374" t="str">
        <f>+bendras!P110</f>
        <v>101*</v>
      </c>
    </row>
    <row r="23" spans="1:14" ht="25.5" customHeight="1" thickBot="1">
      <c r="A23" s="264" t="s">
        <v>33</v>
      </c>
      <c r="B23" s="247" t="s">
        <v>5</v>
      </c>
      <c r="C23" s="250">
        <f>+bendras!O66</f>
        <v>0</v>
      </c>
      <c r="D23" s="258">
        <f>+bendras!P66</f>
        <v>0</v>
      </c>
      <c r="E23" s="250">
        <f>+bendras!O75</f>
        <v>0</v>
      </c>
      <c r="F23" s="258">
        <f>+bendras!P75</f>
        <v>0</v>
      </c>
      <c r="G23" s="250">
        <f>+bendras!O84</f>
        <v>0</v>
      </c>
      <c r="H23" s="258">
        <f>+bendras!P84</f>
        <v>0</v>
      </c>
      <c r="I23" s="250">
        <f>+bendras!O93</f>
        <v>0</v>
      </c>
      <c r="J23" s="258">
        <f>+bendras!P93</f>
        <v>0</v>
      </c>
      <c r="K23" s="250">
        <f>+bendras!O102</f>
        <v>0</v>
      </c>
      <c r="L23" s="258">
        <f>+bendras!P102</f>
        <v>0</v>
      </c>
      <c r="M23" s="250">
        <f>+bendras!O111</f>
        <v>0</v>
      </c>
      <c r="N23" s="372">
        <f>+bendras!P111</f>
        <v>0</v>
      </c>
    </row>
    <row r="24" spans="1:14" ht="62.25" customHeight="1">
      <c r="A24" s="174" t="s">
        <v>6</v>
      </c>
      <c r="B24" s="175" t="s">
        <v>7</v>
      </c>
      <c r="C24" s="168" t="str">
        <f>+bendras!O67</f>
        <v>TARPTAUTINIAI FINANSAI
lekt. Vilma Slavickienė</v>
      </c>
      <c r="D24" s="219" t="str">
        <f>+bendras!P67</f>
        <v>109*</v>
      </c>
      <c r="E24" s="168" t="str">
        <f>+bendras!O76</f>
        <v>ĮMONĖS INVESTICIJŲ VALDYMAS
lekt. Rita Briedytė</v>
      </c>
      <c r="F24" s="219" t="str">
        <f>+bendras!P76</f>
        <v>309*</v>
      </c>
      <c r="G24" s="168" t="str">
        <f>+bendras!O85</f>
        <v>ĮMONĖS INVESTICIJŲ VALDYMAS
lekt. Rita Briedytė</v>
      </c>
      <c r="H24" s="219" t="str">
        <f>+bendras!P85</f>
        <v>308*</v>
      </c>
      <c r="I24" s="168" t="str">
        <f>+bendras!O94</f>
        <v>ĮMONĖS INVESTICIJŲ VALDYMAS
lekt. Rita Briedytė</v>
      </c>
      <c r="J24" s="219" t="str">
        <f>+bendras!P94</f>
        <v>301*</v>
      </c>
      <c r="K24" s="168" t="str">
        <f>+bendras!O103</f>
        <v>TARPTAUTINIAI FINANSAI
lekt. Vilma Slavickienė</v>
      </c>
      <c r="L24" s="219" t="str">
        <f>+bendras!P103</f>
        <v>108*</v>
      </c>
      <c r="M24" s="168">
        <f>+bendras!O112</f>
        <v>0</v>
      </c>
      <c r="N24" s="193">
        <f>+bendras!P112</f>
        <v>0</v>
      </c>
    </row>
    <row r="25" spans="1:14" ht="63" customHeight="1">
      <c r="A25" s="174" t="s">
        <v>8</v>
      </c>
      <c r="B25" s="175" t="s">
        <v>9</v>
      </c>
      <c r="C25" s="180" t="str">
        <f>+bendras!O68</f>
        <v>TARPTAUTINIAI FINANSAI
lekt. Vilma Slavickienė</v>
      </c>
      <c r="D25" s="177" t="str">
        <f>+bendras!P68</f>
        <v>109*</v>
      </c>
      <c r="E25" s="180" t="str">
        <f>+bendras!O77</f>
        <v>ĮMONĖS INVESTICIJŲ VALDYMAS
lekt. Rita Briedytė</v>
      </c>
      <c r="F25" s="177" t="str">
        <f>+bendras!P77</f>
        <v>309*</v>
      </c>
      <c r="G25" s="180" t="str">
        <f>+bendras!O86</f>
        <v>ĮMONĖS INVESTICIJŲ VALDYMAS
lekt. Rita Briedytė</v>
      </c>
      <c r="H25" s="177" t="str">
        <f>+bendras!P86</f>
        <v>308*</v>
      </c>
      <c r="I25" s="180" t="str">
        <f>+bendras!O95</f>
        <v>ĮMONĖS INVESTICIJŲ VALDYMAS
lekt. Rita Briedytė</v>
      </c>
      <c r="J25" s="177" t="str">
        <f>+bendras!P95</f>
        <v>301*</v>
      </c>
      <c r="K25" s="180" t="str">
        <f>+bendras!O104</f>
        <v>TARPTAUTINIAI FINANSAI
lekt. Vilma Slavickienė</v>
      </c>
      <c r="L25" s="177" t="str">
        <f>+bendras!P104</f>
        <v>108*</v>
      </c>
      <c r="M25" s="180">
        <f>+bendras!O113</f>
        <v>0</v>
      </c>
      <c r="N25" s="243">
        <f>+bendras!P113</f>
        <v>0</v>
      </c>
    </row>
    <row r="26" spans="1:14" ht="61.5" customHeight="1">
      <c r="A26" s="174" t="s">
        <v>10</v>
      </c>
      <c r="B26" s="175" t="s">
        <v>11</v>
      </c>
      <c r="C26" s="180">
        <f>+bendras!O69</f>
        <v>0</v>
      </c>
      <c r="D26" s="177">
        <f>+bendras!P69</f>
        <v>0</v>
      </c>
      <c r="E26" s="180">
        <f>+bendras!O78</f>
        <v>0</v>
      </c>
      <c r="F26" s="177">
        <f>+bendras!P78</f>
        <v>0</v>
      </c>
      <c r="G26" s="180">
        <f>+bendras!O87</f>
        <v>0</v>
      </c>
      <c r="H26" s="177">
        <f>+bendras!P87</f>
        <v>0</v>
      </c>
      <c r="I26" s="180">
        <f>+bendras!O96</f>
        <v>0</v>
      </c>
      <c r="J26" s="177">
        <f>+bendras!P96</f>
        <v>0</v>
      </c>
      <c r="K26" s="180" t="str">
        <f>+bendras!O105</f>
        <v>TARPTAUTINIS PROTOKOLAS IR DALYKINIS ETIKETAS
lekt. Laima Urbonienė</v>
      </c>
      <c r="L26" s="177">
        <f>+bendras!P105</f>
        <v>305</v>
      </c>
      <c r="M26" s="180">
        <f>+bendras!O114</f>
        <v>0</v>
      </c>
      <c r="N26" s="243">
        <f>+bendras!P114</f>
        <v>0</v>
      </c>
    </row>
    <row r="27" spans="1:14" ht="63" customHeight="1">
      <c r="A27" s="174" t="s">
        <v>12</v>
      </c>
      <c r="B27" s="194" t="s">
        <v>35</v>
      </c>
      <c r="C27" s="180">
        <f>+bendras!O70</f>
        <v>0</v>
      </c>
      <c r="D27" s="177">
        <f>+bendras!P70</f>
        <v>0</v>
      </c>
      <c r="E27" s="180">
        <f>+bendras!O79</f>
        <v>0</v>
      </c>
      <c r="F27" s="177">
        <f>+bendras!P79</f>
        <v>0</v>
      </c>
      <c r="G27" s="180">
        <f>+bendras!O88</f>
        <v>0</v>
      </c>
      <c r="H27" s="177">
        <f>+bendras!P88</f>
        <v>0</v>
      </c>
      <c r="I27" s="180">
        <f>+bendras!O97</f>
        <v>0</v>
      </c>
      <c r="J27" s="177">
        <f>+bendras!P97</f>
        <v>0</v>
      </c>
      <c r="K27" s="180" t="str">
        <f>+bendras!O106</f>
        <v>TARPTAUTINIS PROTOKOLAS IR DALYKINIS ETIKETAS
lekt. Laima Urbonienė</v>
      </c>
      <c r="L27" s="177">
        <f>+bendras!P106</f>
        <v>305</v>
      </c>
      <c r="M27" s="180">
        <f>+bendras!O115</f>
        <v>0</v>
      </c>
      <c r="N27" s="243">
        <f>+bendras!P115</f>
        <v>0</v>
      </c>
    </row>
    <row r="28" spans="1:14" s="114" customFormat="1" ht="54" customHeight="1" thickBot="1">
      <c r="A28" s="280" t="s">
        <v>36</v>
      </c>
      <c r="B28" s="278" t="s">
        <v>37</v>
      </c>
      <c r="C28" s="162">
        <f>+bendras!O71</f>
        <v>0</v>
      </c>
      <c r="D28" s="224">
        <f>+bendras!P71</f>
        <v>0</v>
      </c>
      <c r="E28" s="162">
        <f>+bendras!M80</f>
        <v>0</v>
      </c>
      <c r="F28" s="224">
        <f>+bendras!P80</f>
        <v>0</v>
      </c>
      <c r="G28" s="162">
        <f>+bendras!O89</f>
        <v>0</v>
      </c>
      <c r="H28" s="224">
        <f>+bendras!P89</f>
        <v>0</v>
      </c>
      <c r="I28" s="162">
        <f>+bendras!O98</f>
        <v>0</v>
      </c>
      <c r="J28" s="224">
        <f>+bendras!P98</f>
        <v>0</v>
      </c>
      <c r="K28" s="162" t="str">
        <f>+bendras!O107</f>
        <v>TARPTAUTINIS PROTOKOLAS IR DALYKINIS ETIKETAS
lekt. Laima Urbonienė</v>
      </c>
      <c r="L28" s="224">
        <f>+bendras!P107</f>
        <v>305</v>
      </c>
      <c r="M28" s="162">
        <f>+bendras!O116</f>
        <v>0</v>
      </c>
      <c r="N28" s="371">
        <f>+bendras!P116</f>
        <v>0</v>
      </c>
    </row>
    <row r="29" spans="1:14" s="1" customFormat="1" ht="41.25" customHeight="1" thickBot="1">
      <c r="A29" s="606"/>
      <c r="B29" s="607"/>
      <c r="C29" s="607"/>
      <c r="D29" s="607"/>
      <c r="E29" s="607"/>
      <c r="F29" s="607"/>
      <c r="G29" s="607"/>
      <c r="H29" s="607"/>
      <c r="I29" s="605"/>
      <c r="J29" s="605"/>
      <c r="K29" s="605"/>
      <c r="L29" s="605"/>
      <c r="M29" s="605"/>
      <c r="N29" s="608"/>
    </row>
    <row r="30" spans="1:14" s="1" customFormat="1" ht="36.75" customHeight="1" thickBot="1">
      <c r="A30" s="104" t="s">
        <v>30</v>
      </c>
      <c r="B30" s="93" t="s">
        <v>31</v>
      </c>
      <c r="C30" s="11" t="s">
        <v>24</v>
      </c>
      <c r="D30" s="386">
        <v>43390</v>
      </c>
      <c r="E30" s="404" t="s">
        <v>25</v>
      </c>
      <c r="F30" s="386">
        <v>43391</v>
      </c>
      <c r="G30" s="404" t="s">
        <v>26</v>
      </c>
      <c r="H30" s="386">
        <v>43392</v>
      </c>
      <c r="I30" s="404" t="s">
        <v>28</v>
      </c>
      <c r="J30" s="135">
        <v>43393</v>
      </c>
      <c r="K30" s="245"/>
      <c r="L30" s="400"/>
      <c r="M30" s="245"/>
      <c r="N30" s="400"/>
    </row>
    <row r="31" spans="1:14" s="1" customFormat="1" ht="75.75" customHeight="1">
      <c r="A31" s="12" t="s">
        <v>1</v>
      </c>
      <c r="B31" s="13" t="s">
        <v>2</v>
      </c>
      <c r="C31" s="248">
        <f>+bendras!E118</f>
        <v>0</v>
      </c>
      <c r="D31" s="265">
        <f>+bendras!F118</f>
        <v>0</v>
      </c>
      <c r="E31" s="423">
        <f>+bendras!E127</f>
        <v>0</v>
      </c>
      <c r="F31" s="265">
        <f>+bendras!F127</f>
        <v>0</v>
      </c>
      <c r="G31" s="424">
        <f>+bendras!E136</f>
        <v>0</v>
      </c>
      <c r="H31" s="429">
        <f>+bendras!F136</f>
        <v>0</v>
      </c>
      <c r="I31" s="460" t="s">
        <v>53</v>
      </c>
      <c r="J31" s="172" t="s">
        <v>55</v>
      </c>
      <c r="K31" s="322"/>
      <c r="L31" s="218"/>
      <c r="M31" s="322"/>
      <c r="N31" s="218"/>
    </row>
    <row r="32" spans="1:14" s="1" customFormat="1" ht="68.25" customHeight="1" thickBot="1">
      <c r="A32" s="189" t="s">
        <v>3</v>
      </c>
      <c r="B32" s="190" t="s">
        <v>4</v>
      </c>
      <c r="C32" s="425">
        <f>+bendras!E119</f>
        <v>0</v>
      </c>
      <c r="D32" s="426">
        <f>+bendras!F119</f>
        <v>0</v>
      </c>
      <c r="E32" s="427">
        <f>+bendras!E128</f>
        <v>0</v>
      </c>
      <c r="F32" s="426">
        <f>+bendras!F128</f>
        <v>0</v>
      </c>
      <c r="G32" s="428">
        <f>+bendras!E137</f>
        <v>0</v>
      </c>
      <c r="H32" s="435">
        <f>+bendras!F137</f>
        <v>0</v>
      </c>
      <c r="I32" s="458" t="s">
        <v>53</v>
      </c>
      <c r="J32" s="376" t="s">
        <v>55</v>
      </c>
      <c r="K32" s="322"/>
      <c r="L32" s="218"/>
      <c r="M32" s="322"/>
      <c r="N32" s="218"/>
    </row>
    <row r="33" spans="1:14" s="1" customFormat="1" ht="20.25" customHeight="1" thickBot="1">
      <c r="A33" s="234" t="s">
        <v>33</v>
      </c>
      <c r="B33" s="235" t="s">
        <v>5</v>
      </c>
      <c r="C33" s="239">
        <f>+bendras!E120</f>
        <v>0</v>
      </c>
      <c r="D33" s="401">
        <f>+bendras!F120</f>
        <v>0</v>
      </c>
      <c r="E33" s="407">
        <f>+bendras!E129</f>
        <v>0</v>
      </c>
      <c r="F33" s="401">
        <f>+bendras!F129</f>
        <v>0</v>
      </c>
      <c r="G33" s="421">
        <f>+bendras!E138</f>
        <v>0</v>
      </c>
      <c r="H33" s="401">
        <f>+bendras!F138</f>
        <v>0</v>
      </c>
      <c r="I33" s="407">
        <f>+bendras!E147</f>
        <v>0</v>
      </c>
      <c r="J33" s="241">
        <f>+bendras!F147</f>
        <v>0</v>
      </c>
      <c r="K33" s="322"/>
      <c r="L33" s="218"/>
      <c r="M33" s="322"/>
      <c r="N33" s="218"/>
    </row>
    <row r="34" spans="1:14" s="1" customFormat="1" ht="63" customHeight="1">
      <c r="A34" s="12" t="s">
        <v>6</v>
      </c>
      <c r="B34" s="13" t="s">
        <v>7</v>
      </c>
      <c r="C34" s="248">
        <f>+bendras!E121</f>
        <v>0</v>
      </c>
      <c r="D34" s="265">
        <f>+bendras!F121</f>
        <v>0</v>
      </c>
      <c r="E34" s="423">
        <f>+bendras!E130</f>
        <v>0</v>
      </c>
      <c r="F34" s="265">
        <f>+bendras!F130</f>
        <v>0</v>
      </c>
      <c r="G34" s="424">
        <f>+bendras!E139</f>
        <v>0</v>
      </c>
      <c r="H34" s="429">
        <f>+bendras!F139</f>
        <v>0</v>
      </c>
      <c r="I34" s="458" t="s">
        <v>53</v>
      </c>
      <c r="J34" s="123" t="s">
        <v>55</v>
      </c>
      <c r="K34" s="245"/>
      <c r="L34" s="233"/>
      <c r="M34" s="245"/>
      <c r="N34" s="233"/>
    </row>
    <row r="35" spans="1:14" s="1" customFormat="1" ht="67.5" customHeight="1">
      <c r="A35" s="7" t="s">
        <v>8</v>
      </c>
      <c r="B35" s="2" t="s">
        <v>9</v>
      </c>
      <c r="C35" s="430">
        <f>+bendras!E122</f>
        <v>0</v>
      </c>
      <c r="D35" s="431">
        <f>+bendras!F122</f>
        <v>0</v>
      </c>
      <c r="E35" s="432">
        <f>+bendras!E131</f>
        <v>0</v>
      </c>
      <c r="F35" s="431">
        <f>+bendras!F131</f>
        <v>0</v>
      </c>
      <c r="G35" s="433">
        <f>+bendras!E140</f>
        <v>0</v>
      </c>
      <c r="H35" s="434">
        <f>+bendras!F140</f>
        <v>0</v>
      </c>
      <c r="I35" s="409">
        <f>+bendras!E149</f>
        <v>0</v>
      </c>
      <c r="J35" s="236">
        <f>+bendras!F149</f>
        <v>0</v>
      </c>
      <c r="K35" s="245"/>
      <c r="L35" s="233"/>
      <c r="M35" s="245"/>
      <c r="N35" s="233"/>
    </row>
    <row r="36" spans="1:14" s="1" customFormat="1" ht="63.75" customHeight="1">
      <c r="A36" s="189" t="s">
        <v>10</v>
      </c>
      <c r="B36" s="190" t="s">
        <v>11</v>
      </c>
      <c r="C36" s="201" t="s">
        <v>62</v>
      </c>
      <c r="D36" s="402" t="s">
        <v>80</v>
      </c>
      <c r="E36" s="409">
        <f>+bendras!E132</f>
        <v>0</v>
      </c>
      <c r="F36" s="402">
        <f>+bendras!F132</f>
        <v>0</v>
      </c>
      <c r="G36" s="458" t="s">
        <v>61</v>
      </c>
      <c r="H36" s="459">
        <v>315</v>
      </c>
      <c r="I36" s="409">
        <f>+bendras!E150</f>
        <v>0</v>
      </c>
      <c r="J36" s="236">
        <f>+bendras!F150</f>
        <v>0</v>
      </c>
      <c r="K36" s="245"/>
      <c r="L36" s="233"/>
      <c r="M36" s="245"/>
      <c r="N36" s="233"/>
    </row>
    <row r="37" spans="1:14" s="1" customFormat="1" ht="58.5" customHeight="1">
      <c r="A37" s="7" t="s">
        <v>12</v>
      </c>
      <c r="B37" s="125" t="s">
        <v>13</v>
      </c>
      <c r="C37" s="201" t="s">
        <v>62</v>
      </c>
      <c r="D37" s="402" t="s">
        <v>80</v>
      </c>
      <c r="E37" s="409">
        <f>+bendras!E133</f>
        <v>0</v>
      </c>
      <c r="F37" s="402">
        <f>+bendras!F133</f>
        <v>0</v>
      </c>
      <c r="G37" s="458" t="s">
        <v>61</v>
      </c>
      <c r="H37" s="459">
        <v>315</v>
      </c>
      <c r="I37" s="409">
        <f>+bendras!E151</f>
        <v>0</v>
      </c>
      <c r="J37" s="236">
        <f>+bendras!F151</f>
        <v>0</v>
      </c>
      <c r="K37" s="245"/>
      <c r="L37" s="233"/>
      <c r="M37" s="245"/>
      <c r="N37" s="233"/>
    </row>
    <row r="38" spans="1:14" s="1" customFormat="1" ht="58.5" customHeight="1" thickBot="1">
      <c r="A38" s="280" t="s">
        <v>36</v>
      </c>
      <c r="B38" s="278" t="s">
        <v>37</v>
      </c>
      <c r="C38" s="133">
        <f>+bendras!E125</f>
        <v>0</v>
      </c>
      <c r="D38" s="403">
        <f>+bendras!F125</f>
        <v>0</v>
      </c>
      <c r="E38" s="410">
        <f>+bendras!E134</f>
        <v>0</v>
      </c>
      <c r="F38" s="403">
        <f>+bendras!F134</f>
        <v>0</v>
      </c>
      <c r="G38" s="458" t="s">
        <v>61</v>
      </c>
      <c r="H38" s="459">
        <v>315</v>
      </c>
      <c r="I38" s="410">
        <f>+bendras!E152</f>
        <v>0</v>
      </c>
      <c r="J38" s="124">
        <f>+bendras!F152</f>
        <v>0</v>
      </c>
      <c r="K38" s="245"/>
      <c r="L38" s="233"/>
      <c r="M38" s="245"/>
      <c r="N38" s="233"/>
    </row>
    <row r="39" spans="1:14" s="1" customFormat="1" ht="41.25" customHeight="1" thickBot="1">
      <c r="A39" s="606"/>
      <c r="B39" s="607"/>
      <c r="C39" s="607"/>
      <c r="D39" s="607"/>
      <c r="E39" s="607"/>
      <c r="F39" s="607"/>
      <c r="G39" s="607"/>
      <c r="H39" s="607"/>
      <c r="I39" s="605"/>
      <c r="J39" s="605"/>
      <c r="K39" s="605"/>
      <c r="L39" s="605"/>
      <c r="M39" s="605"/>
      <c r="N39" s="608"/>
    </row>
    <row r="40" spans="1:14" s="1" customFormat="1" ht="36.75" customHeight="1" thickBot="1">
      <c r="A40" s="104" t="s">
        <v>30</v>
      </c>
      <c r="B40" s="93" t="s">
        <v>31</v>
      </c>
      <c r="C40" s="11" t="s">
        <v>24</v>
      </c>
      <c r="D40" s="386">
        <v>43397</v>
      </c>
      <c r="E40" s="404" t="s">
        <v>25</v>
      </c>
      <c r="F40" s="386">
        <v>43398</v>
      </c>
      <c r="G40" s="404" t="s">
        <v>26</v>
      </c>
      <c r="H40" s="386">
        <v>43399</v>
      </c>
      <c r="I40" s="404" t="s">
        <v>28</v>
      </c>
      <c r="J40" s="135">
        <v>43400</v>
      </c>
      <c r="K40" s="245"/>
      <c r="L40" s="400"/>
      <c r="M40" s="245"/>
      <c r="N40" s="400"/>
    </row>
    <row r="41" spans="1:14" s="1" customFormat="1" ht="75.75" customHeight="1">
      <c r="A41" s="12" t="s">
        <v>1</v>
      </c>
      <c r="B41" s="13" t="s">
        <v>2</v>
      </c>
      <c r="C41" s="248">
        <f>+bendras!E171</f>
        <v>0</v>
      </c>
      <c r="D41" s="265">
        <f>+bendras!F171</f>
        <v>0</v>
      </c>
      <c r="E41" s="436">
        <f>+bendras!E179</f>
        <v>0</v>
      </c>
      <c r="F41" s="265">
        <f>+bendras!F179</f>
        <v>0</v>
      </c>
      <c r="G41" s="436">
        <f>+bendras!E187</f>
        <v>0</v>
      </c>
      <c r="H41" s="265">
        <f>+bendras!F187</f>
        <v>0</v>
      </c>
      <c r="I41" s="461" t="s">
        <v>62</v>
      </c>
      <c r="J41" s="172" t="s">
        <v>58</v>
      </c>
      <c r="K41" s="218"/>
      <c r="L41" s="218"/>
      <c r="M41" s="322"/>
      <c r="N41" s="218"/>
    </row>
    <row r="42" spans="1:14" s="1" customFormat="1" ht="68.25" customHeight="1" thickBot="1">
      <c r="A42" s="189" t="s">
        <v>3</v>
      </c>
      <c r="B42" s="190" t="s">
        <v>4</v>
      </c>
      <c r="C42" s="437">
        <f>+bendras!E172</f>
        <v>0</v>
      </c>
      <c r="D42" s="438">
        <f>+bendras!F172</f>
        <v>0</v>
      </c>
      <c r="E42" s="439">
        <f>+bendras!E180</f>
        <v>0</v>
      </c>
      <c r="F42" s="438">
        <f>+bendras!F180</f>
        <v>0</v>
      </c>
      <c r="G42" s="439">
        <f>+bendras!E188</f>
        <v>0</v>
      </c>
      <c r="H42" s="438">
        <f>+bendras!F188</f>
        <v>0</v>
      </c>
      <c r="I42" s="462" t="s">
        <v>62</v>
      </c>
      <c r="J42" s="179" t="s">
        <v>58</v>
      </c>
      <c r="K42" s="218"/>
      <c r="L42" s="218"/>
      <c r="M42" s="322"/>
      <c r="N42" s="218"/>
    </row>
    <row r="43" spans="1:14" s="1" customFormat="1" ht="20.25" customHeight="1" thickBot="1">
      <c r="A43" s="234" t="s">
        <v>33</v>
      </c>
      <c r="B43" s="235" t="s">
        <v>5</v>
      </c>
      <c r="C43" s="387">
        <f>+bendras!E173</f>
        <v>0</v>
      </c>
      <c r="D43" s="411">
        <f>+bendras!F173</f>
        <v>0</v>
      </c>
      <c r="E43" s="412">
        <f>+bendras!E181</f>
        <v>0</v>
      </c>
      <c r="F43" s="411">
        <f>+bendras!F181</f>
        <v>0</v>
      </c>
      <c r="G43" s="412">
        <f>+bendras!E189</f>
        <v>0</v>
      </c>
      <c r="H43" s="411">
        <f>+bendras!F189</f>
        <v>0</v>
      </c>
      <c r="I43" s="416">
        <f>+bendras!E197</f>
        <v>0</v>
      </c>
      <c r="J43" s="388">
        <f>+bendras!F197</f>
        <v>0</v>
      </c>
      <c r="K43" s="218"/>
      <c r="L43" s="218"/>
      <c r="M43" s="322"/>
      <c r="N43" s="218"/>
    </row>
    <row r="44" spans="1:14" s="1" customFormat="1" ht="63" customHeight="1">
      <c r="A44" s="12" t="s">
        <v>6</v>
      </c>
      <c r="B44" s="13" t="s">
        <v>7</v>
      </c>
      <c r="C44" s="248">
        <f>+bendras!E174</f>
        <v>0</v>
      </c>
      <c r="D44" s="265">
        <f>+bendras!F174</f>
        <v>0</v>
      </c>
      <c r="E44" s="436">
        <f>+bendras!E182</f>
        <v>0</v>
      </c>
      <c r="F44" s="265">
        <f>+bendras!F182</f>
        <v>0</v>
      </c>
      <c r="G44" s="436">
        <f>+bendras!E190</f>
        <v>0</v>
      </c>
      <c r="H44" s="265">
        <f>+bendras!F190</f>
        <v>0</v>
      </c>
      <c r="I44" s="454" t="s">
        <v>53</v>
      </c>
      <c r="J44" s="172" t="s">
        <v>55</v>
      </c>
      <c r="K44" s="218"/>
      <c r="L44" s="218"/>
      <c r="M44" s="322"/>
      <c r="N44" s="218"/>
    </row>
    <row r="45" spans="1:14" s="1" customFormat="1" ht="67.5" customHeight="1">
      <c r="A45" s="7" t="s">
        <v>8</v>
      </c>
      <c r="B45" s="2" t="s">
        <v>9</v>
      </c>
      <c r="C45" s="430">
        <f>+bendras!E175</f>
        <v>0</v>
      </c>
      <c r="D45" s="431">
        <f>+bendras!F175</f>
        <v>0</v>
      </c>
      <c r="E45" s="440">
        <f>+bendras!E183</f>
        <v>0</v>
      </c>
      <c r="F45" s="440">
        <f>+bendras!F183</f>
        <v>0</v>
      </c>
      <c r="G45" s="440">
        <f>+bendras!E191</f>
        <v>0</v>
      </c>
      <c r="H45" s="431">
        <f>+bendras!F191</f>
        <v>0</v>
      </c>
      <c r="I45" s="417" t="s">
        <v>60</v>
      </c>
      <c r="J45" s="221" t="s">
        <v>55</v>
      </c>
      <c r="K45" s="218"/>
      <c r="L45" s="218"/>
      <c r="M45" s="322"/>
      <c r="N45" s="218"/>
    </row>
    <row r="46" spans="1:14" s="1" customFormat="1" ht="63.75" customHeight="1">
      <c r="A46" s="189" t="s">
        <v>10</v>
      </c>
      <c r="B46" s="190" t="s">
        <v>11</v>
      </c>
      <c r="C46" s="201" t="s">
        <v>62</v>
      </c>
      <c r="D46" s="220" t="s">
        <v>80</v>
      </c>
      <c r="E46" s="454" t="s">
        <v>53</v>
      </c>
      <c r="F46" s="178" t="s">
        <v>54</v>
      </c>
      <c r="G46" s="413">
        <f>+bendras!E192</f>
        <v>0</v>
      </c>
      <c r="H46" s="220">
        <f>+bendras!F192</f>
        <v>0</v>
      </c>
      <c r="I46" s="417">
        <f>+bendras!E200</f>
        <v>0</v>
      </c>
      <c r="J46" s="221">
        <f>+bendras!F200</f>
        <v>0</v>
      </c>
      <c r="K46" s="218"/>
      <c r="L46" s="218"/>
      <c r="M46" s="322"/>
      <c r="N46" s="218"/>
    </row>
    <row r="47" spans="1:14" s="1" customFormat="1" ht="58.5" customHeight="1">
      <c r="A47" s="7" t="s">
        <v>12</v>
      </c>
      <c r="B47" s="125" t="s">
        <v>13</v>
      </c>
      <c r="C47" s="201" t="s">
        <v>62</v>
      </c>
      <c r="D47" s="220" t="s">
        <v>80</v>
      </c>
      <c r="E47" s="454" t="s">
        <v>53</v>
      </c>
      <c r="F47" s="453" t="s">
        <v>54</v>
      </c>
      <c r="G47" s="413">
        <f>+bendras!E193</f>
        <v>0</v>
      </c>
      <c r="H47" s="220">
        <f>+bendras!F193</f>
        <v>0</v>
      </c>
      <c r="I47" s="417">
        <f>+bendras!E201</f>
        <v>0</v>
      </c>
      <c r="J47" s="221">
        <f>+bendras!F201</f>
        <v>0</v>
      </c>
      <c r="K47" s="218"/>
      <c r="L47" s="218"/>
      <c r="M47" s="322"/>
      <c r="N47" s="218"/>
    </row>
    <row r="48" spans="1:14" s="1" customFormat="1" ht="58.5" customHeight="1" thickBot="1">
      <c r="A48" s="280" t="s">
        <v>36</v>
      </c>
      <c r="B48" s="278" t="s">
        <v>37</v>
      </c>
      <c r="C48" s="162">
        <f>+bendras!E178</f>
        <v>0</v>
      </c>
      <c r="D48" s="225">
        <f>+bendras!F178</f>
        <v>0</v>
      </c>
      <c r="E48" s="414">
        <f>+bendras!E186</f>
        <v>0</v>
      </c>
      <c r="F48" s="420">
        <f>+bendras!F147</f>
        <v>0</v>
      </c>
      <c r="G48" s="414">
        <f>+bendras!E194</f>
        <v>0</v>
      </c>
      <c r="H48" s="225">
        <f>+bendras!F194</f>
        <v>0</v>
      </c>
      <c r="I48" s="418">
        <f>+bendras!E202</f>
        <v>0</v>
      </c>
      <c r="J48" s="226">
        <f>+bendras!F202</f>
        <v>0</v>
      </c>
      <c r="K48" s="218"/>
      <c r="L48" s="218"/>
      <c r="M48" s="322"/>
      <c r="N48" s="218"/>
    </row>
    <row r="49" spans="1:14" s="1" customFormat="1" ht="41.25" customHeight="1" thickBot="1">
      <c r="A49" s="606"/>
      <c r="B49" s="607"/>
      <c r="C49" s="607"/>
      <c r="D49" s="607"/>
      <c r="E49" s="607"/>
      <c r="F49" s="607"/>
      <c r="G49" s="607"/>
      <c r="H49" s="607"/>
      <c r="I49" s="605"/>
      <c r="J49" s="605"/>
      <c r="K49" s="605"/>
      <c r="L49" s="605"/>
      <c r="M49" s="605"/>
      <c r="N49" s="608"/>
    </row>
    <row r="50" spans="1:14" s="1" customFormat="1" ht="36.75" customHeight="1" thickBot="1">
      <c r="A50" s="104" t="s">
        <v>30</v>
      </c>
      <c r="B50" s="93" t="s">
        <v>31</v>
      </c>
      <c r="C50" s="11" t="s">
        <v>24</v>
      </c>
      <c r="D50" s="386">
        <v>43404</v>
      </c>
      <c r="E50" s="441" t="s">
        <v>25</v>
      </c>
      <c r="F50" s="447">
        <v>43405</v>
      </c>
      <c r="G50" s="404" t="s">
        <v>26</v>
      </c>
      <c r="H50" s="386">
        <v>43406</v>
      </c>
      <c r="I50" s="404" t="s">
        <v>28</v>
      </c>
      <c r="J50" s="135">
        <v>43407</v>
      </c>
      <c r="K50" s="245"/>
      <c r="L50" s="400"/>
      <c r="M50" s="245"/>
      <c r="N50" s="400"/>
    </row>
    <row r="51" spans="1:14" s="1" customFormat="1" ht="75.75" customHeight="1">
      <c r="A51" s="12" t="s">
        <v>1</v>
      </c>
      <c r="B51" s="13" t="s">
        <v>2</v>
      </c>
      <c r="C51" s="248">
        <f>+bendras!E181</f>
        <v>0</v>
      </c>
      <c r="D51" s="265">
        <f>+bendras!F181</f>
        <v>0</v>
      </c>
      <c r="E51" s="442">
        <f>+bendras!E189</f>
        <v>0</v>
      </c>
      <c r="F51" s="422">
        <f>+bendras!F189</f>
        <v>0</v>
      </c>
      <c r="G51" s="436">
        <f>+bendras!E197</f>
        <v>0</v>
      </c>
      <c r="H51" s="265">
        <f>+bendras!F197</f>
        <v>0</v>
      </c>
      <c r="I51" s="423">
        <f>+bendras!E205</f>
        <v>0</v>
      </c>
      <c r="J51" s="252">
        <f>+bendras!F205</f>
        <v>0</v>
      </c>
      <c r="K51" s="218"/>
      <c r="L51" s="218"/>
      <c r="M51" s="322"/>
      <c r="N51" s="218"/>
    </row>
    <row r="52" spans="1:14" s="1" customFormat="1" ht="68.25" customHeight="1" thickBot="1">
      <c r="A52" s="189" t="s">
        <v>3</v>
      </c>
      <c r="B52" s="190" t="s">
        <v>4</v>
      </c>
      <c r="C52" s="437">
        <f>+bendras!E182</f>
        <v>0</v>
      </c>
      <c r="D52" s="438">
        <f>+bendras!F182</f>
        <v>0</v>
      </c>
      <c r="E52" s="443">
        <f>+bendras!E190</f>
        <v>0</v>
      </c>
      <c r="F52" s="448">
        <f>+bendras!F190</f>
        <v>0</v>
      </c>
      <c r="G52" s="439">
        <f>+bendras!E198</f>
        <v>0</v>
      </c>
      <c r="H52" s="438">
        <f>+bendras!F198</f>
        <v>0</v>
      </c>
      <c r="I52" s="451">
        <f>+bendras!E206</f>
        <v>0</v>
      </c>
      <c r="J52" s="452">
        <f>+bendras!F206</f>
        <v>0</v>
      </c>
      <c r="K52" s="218"/>
      <c r="L52" s="218"/>
      <c r="M52" s="322"/>
      <c r="N52" s="218"/>
    </row>
    <row r="53" spans="1:14" s="1" customFormat="1" ht="20.25" customHeight="1" thickBot="1">
      <c r="A53" s="234" t="s">
        <v>33</v>
      </c>
      <c r="B53" s="235" t="s">
        <v>5</v>
      </c>
      <c r="C53" s="387">
        <f>+bendras!E183</f>
        <v>0</v>
      </c>
      <c r="D53" s="411">
        <f>+bendras!F183</f>
        <v>0</v>
      </c>
      <c r="E53" s="442">
        <f>+bendras!E191</f>
        <v>0</v>
      </c>
      <c r="F53" s="422">
        <f>+bendras!F191</f>
        <v>0</v>
      </c>
      <c r="G53" s="412">
        <f>+bendras!E199</f>
        <v>0</v>
      </c>
      <c r="H53" s="411">
        <f>+bendras!F199</f>
        <v>0</v>
      </c>
      <c r="I53" s="416">
        <f>+bendras!E207</f>
        <v>0</v>
      </c>
      <c r="J53" s="388">
        <f>+bendras!F207</f>
        <v>0</v>
      </c>
      <c r="K53" s="218"/>
      <c r="L53" s="218"/>
      <c r="M53" s="322"/>
      <c r="N53" s="218"/>
    </row>
    <row r="54" spans="1:14" s="1" customFormat="1" ht="63" customHeight="1">
      <c r="A54" s="12" t="s">
        <v>6</v>
      </c>
      <c r="B54" s="13" t="s">
        <v>7</v>
      </c>
      <c r="C54" s="248">
        <f>+bendras!E184</f>
        <v>0</v>
      </c>
      <c r="D54" s="265">
        <f>+bendras!F184</f>
        <v>0</v>
      </c>
      <c r="E54" s="442">
        <f>+bendras!E192</f>
        <v>0</v>
      </c>
      <c r="F54" s="422">
        <f>+bendras!F192</f>
        <v>0</v>
      </c>
      <c r="G54" s="436">
        <f>+bendras!E200</f>
        <v>0</v>
      </c>
      <c r="H54" s="265">
        <f>+bendras!F200</f>
        <v>0</v>
      </c>
      <c r="I54" s="417" t="s">
        <v>60</v>
      </c>
      <c r="J54" s="172" t="s">
        <v>55</v>
      </c>
      <c r="K54" s="218"/>
      <c r="L54" s="218"/>
      <c r="M54" s="322"/>
      <c r="N54" s="218"/>
    </row>
    <row r="55" spans="1:14" s="1" customFormat="1" ht="67.5" customHeight="1">
      <c r="A55" s="7" t="s">
        <v>8</v>
      </c>
      <c r="B55" s="2" t="s">
        <v>9</v>
      </c>
      <c r="C55" s="430">
        <f>+bendras!E185</f>
        <v>0</v>
      </c>
      <c r="D55" s="431">
        <f>+bendras!F185</f>
        <v>0</v>
      </c>
      <c r="E55" s="444">
        <f>+bendras!E193</f>
        <v>0</v>
      </c>
      <c r="F55" s="449">
        <f>+bendras!F193</f>
        <v>0</v>
      </c>
      <c r="G55" s="440">
        <f>+bendras!E201</f>
        <v>0</v>
      </c>
      <c r="H55" s="431">
        <f>+bendras!F201</f>
        <v>0</v>
      </c>
      <c r="I55" s="417" t="s">
        <v>60</v>
      </c>
      <c r="J55" s="221" t="s">
        <v>55</v>
      </c>
      <c r="K55" s="218"/>
      <c r="L55" s="218"/>
      <c r="M55" s="322"/>
      <c r="N55" s="218"/>
    </row>
    <row r="56" spans="1:14" s="1" customFormat="1" ht="63.75" customHeight="1">
      <c r="A56" s="189" t="s">
        <v>10</v>
      </c>
      <c r="B56" s="190" t="s">
        <v>11</v>
      </c>
      <c r="C56" s="201"/>
      <c r="D56" s="220"/>
      <c r="E56" s="444">
        <f>+bendras!E194</f>
        <v>0</v>
      </c>
      <c r="F56" s="449">
        <f>+bendras!F194</f>
        <v>0</v>
      </c>
      <c r="G56" s="413">
        <f>+bendras!E202</f>
        <v>0</v>
      </c>
      <c r="H56" s="220">
        <f>+bendras!F202</f>
        <v>0</v>
      </c>
      <c r="I56" s="417">
        <f>+bendras!E210</f>
        <v>0</v>
      </c>
      <c r="J56" s="221">
        <f>+bendras!F210</f>
        <v>0</v>
      </c>
      <c r="K56" s="218"/>
      <c r="L56" s="218"/>
      <c r="M56" s="322"/>
      <c r="N56" s="218"/>
    </row>
    <row r="57" spans="1:14" s="1" customFormat="1" ht="58.5" customHeight="1">
      <c r="A57" s="7" t="s">
        <v>12</v>
      </c>
      <c r="B57" s="125" t="s">
        <v>13</v>
      </c>
      <c r="C57" s="201" t="s">
        <v>62</v>
      </c>
      <c r="D57" s="220" t="s">
        <v>59</v>
      </c>
      <c r="E57" s="444">
        <f>+bendras!E195</f>
        <v>0</v>
      </c>
      <c r="F57" s="449">
        <f>+bendras!F195</f>
        <v>0</v>
      </c>
      <c r="G57" s="413">
        <f>+bendras!E203</f>
        <v>0</v>
      </c>
      <c r="H57" s="220">
        <f>+bendras!F203</f>
        <v>0</v>
      </c>
      <c r="I57" s="417">
        <f>+bendras!E211</f>
        <v>0</v>
      </c>
      <c r="J57" s="221">
        <f>+bendras!F211</f>
        <v>0</v>
      </c>
      <c r="K57" s="218"/>
      <c r="L57" s="218"/>
      <c r="M57" s="322"/>
      <c r="N57" s="218"/>
    </row>
    <row r="58" spans="1:14" s="1" customFormat="1" ht="58.5" customHeight="1" thickBot="1">
      <c r="A58" s="280" t="s">
        <v>36</v>
      </c>
      <c r="B58" s="278" t="s">
        <v>37</v>
      </c>
      <c r="C58" s="201" t="s">
        <v>62</v>
      </c>
      <c r="D58" s="220" t="s">
        <v>59</v>
      </c>
      <c r="E58" s="445">
        <f>+bendras!E196</f>
        <v>0</v>
      </c>
      <c r="F58" s="450">
        <f>+bendras!F157</f>
        <v>0</v>
      </c>
      <c r="G58" s="414">
        <f>+bendras!E204</f>
        <v>0</v>
      </c>
      <c r="H58" s="225">
        <f>+bendras!F204</f>
        <v>0</v>
      </c>
      <c r="I58" s="418">
        <f>+bendras!E212</f>
        <v>0</v>
      </c>
      <c r="J58" s="226">
        <f>+bendras!F212</f>
        <v>0</v>
      </c>
      <c r="K58" s="218"/>
      <c r="L58" s="218"/>
      <c r="M58" s="322"/>
      <c r="N58" s="218"/>
    </row>
    <row r="59" spans="1:14" s="1" customFormat="1" ht="41.25" customHeight="1" thickBot="1">
      <c r="A59" s="606"/>
      <c r="B59" s="607"/>
      <c r="C59" s="607"/>
      <c r="D59" s="607"/>
      <c r="E59" s="607"/>
      <c r="F59" s="607"/>
      <c r="G59" s="607"/>
      <c r="H59" s="607"/>
      <c r="I59" s="605"/>
      <c r="J59" s="605"/>
      <c r="K59" s="605"/>
      <c r="L59" s="605"/>
      <c r="M59" s="605"/>
      <c r="N59" s="608"/>
    </row>
    <row r="60" spans="1:14" s="1" customFormat="1" ht="36.75" customHeight="1" thickBot="1">
      <c r="A60" s="104" t="s">
        <v>30</v>
      </c>
      <c r="B60" s="93" t="s">
        <v>31</v>
      </c>
      <c r="C60" s="11" t="s">
        <v>24</v>
      </c>
      <c r="D60" s="386">
        <v>43411</v>
      </c>
      <c r="E60" s="446" t="s">
        <v>25</v>
      </c>
      <c r="F60" s="163">
        <v>43412</v>
      </c>
      <c r="G60" s="404" t="s">
        <v>26</v>
      </c>
      <c r="H60" s="386">
        <v>43413</v>
      </c>
      <c r="I60" s="404" t="s">
        <v>28</v>
      </c>
      <c r="J60" s="135">
        <v>43414</v>
      </c>
      <c r="K60" s="245"/>
      <c r="L60" s="400"/>
      <c r="M60" s="245"/>
      <c r="N60" s="400"/>
    </row>
    <row r="61" spans="1:14" s="1" customFormat="1" ht="75.75" customHeight="1">
      <c r="A61" s="12" t="s">
        <v>1</v>
      </c>
      <c r="B61" s="13" t="s">
        <v>2</v>
      </c>
      <c r="C61" s="248">
        <f>+bendras!E191</f>
        <v>0</v>
      </c>
      <c r="D61" s="265">
        <f>+bendras!F191</f>
        <v>0</v>
      </c>
      <c r="E61" s="436">
        <f>+bendras!E199</f>
        <v>0</v>
      </c>
      <c r="F61" s="265">
        <f>+bendras!F199</f>
        <v>0</v>
      </c>
      <c r="G61" s="436">
        <f>+bendras!E207</f>
        <v>0</v>
      </c>
      <c r="H61" s="265">
        <f>+bendras!F207</f>
        <v>0</v>
      </c>
      <c r="I61" s="423">
        <f>+bendras!E215</f>
        <v>0</v>
      </c>
      <c r="J61" s="252">
        <f>+bendras!F215</f>
        <v>0</v>
      </c>
      <c r="K61" s="218"/>
      <c r="L61" s="218"/>
      <c r="M61" s="322"/>
      <c r="N61" s="218"/>
    </row>
    <row r="62" spans="1:14" s="1" customFormat="1" ht="68.25" customHeight="1" thickBot="1">
      <c r="A62" s="189" t="s">
        <v>3</v>
      </c>
      <c r="B62" s="190" t="s">
        <v>4</v>
      </c>
      <c r="C62" s="437">
        <f>+bendras!E192</f>
        <v>0</v>
      </c>
      <c r="D62" s="438">
        <f>+bendras!F192</f>
        <v>0</v>
      </c>
      <c r="E62" s="439">
        <f>+bendras!E200</f>
        <v>0</v>
      </c>
      <c r="F62" s="438">
        <f>+bendras!F200</f>
        <v>0</v>
      </c>
      <c r="G62" s="439">
        <f>+bendras!E208</f>
        <v>0</v>
      </c>
      <c r="H62" s="438">
        <f>+bendras!F208</f>
        <v>0</v>
      </c>
      <c r="I62" s="451">
        <f>+bendras!E216</f>
        <v>0</v>
      </c>
      <c r="J62" s="452">
        <f>+bendras!F216</f>
        <v>0</v>
      </c>
      <c r="K62" s="218"/>
      <c r="L62" s="218"/>
      <c r="M62" s="322"/>
      <c r="N62" s="218"/>
    </row>
    <row r="63" spans="1:14" s="1" customFormat="1" ht="20.25" customHeight="1" thickBot="1">
      <c r="A63" s="234" t="s">
        <v>33</v>
      </c>
      <c r="B63" s="235" t="s">
        <v>5</v>
      </c>
      <c r="C63" s="387">
        <f>+bendras!E193</f>
        <v>0</v>
      </c>
      <c r="D63" s="411">
        <f>+bendras!F193</f>
        <v>0</v>
      </c>
      <c r="E63" s="412">
        <f>+bendras!E201</f>
        <v>0</v>
      </c>
      <c r="F63" s="411">
        <f>+bendras!F201</f>
        <v>0</v>
      </c>
      <c r="G63" s="412">
        <f>+bendras!E209</f>
        <v>0</v>
      </c>
      <c r="H63" s="411">
        <f>+bendras!F209</f>
        <v>0</v>
      </c>
      <c r="I63" s="416">
        <f>+bendras!E217</f>
        <v>0</v>
      </c>
      <c r="J63" s="388">
        <f>+bendras!F217</f>
        <v>0</v>
      </c>
      <c r="K63" s="218"/>
      <c r="L63" s="218"/>
      <c r="M63" s="322"/>
      <c r="N63" s="218"/>
    </row>
    <row r="64" spans="1:14" s="1" customFormat="1" ht="63" customHeight="1">
      <c r="A64" s="12" t="s">
        <v>6</v>
      </c>
      <c r="B64" s="13" t="s">
        <v>7</v>
      </c>
      <c r="C64" s="248">
        <f>+bendras!E194</f>
        <v>0</v>
      </c>
      <c r="D64" s="265">
        <f>+bendras!F194</f>
        <v>0</v>
      </c>
      <c r="E64" s="436">
        <f>+bendras!E202</f>
        <v>0</v>
      </c>
      <c r="F64" s="265">
        <f>+bendras!F202</f>
        <v>0</v>
      </c>
      <c r="G64" s="436">
        <f>+bendras!E210</f>
        <v>0</v>
      </c>
      <c r="H64" s="265">
        <f>+bendras!F210</f>
        <v>0</v>
      </c>
      <c r="I64" s="405">
        <f>+bendras!E218</f>
        <v>0</v>
      </c>
      <c r="J64" s="172">
        <f>+bendras!F218</f>
        <v>0</v>
      </c>
      <c r="K64" s="218"/>
      <c r="L64" s="218"/>
      <c r="M64" s="322"/>
      <c r="N64" s="218"/>
    </row>
    <row r="65" spans="1:14" s="1" customFormat="1" ht="67.5" customHeight="1">
      <c r="A65" s="7" t="s">
        <v>8</v>
      </c>
      <c r="B65" s="2" t="s">
        <v>9</v>
      </c>
      <c r="C65" s="430">
        <f>+bendras!E195</f>
        <v>0</v>
      </c>
      <c r="D65" s="431">
        <f>+bendras!F195</f>
        <v>0</v>
      </c>
      <c r="E65" s="440">
        <f>+bendras!E203</f>
        <v>0</v>
      </c>
      <c r="F65" s="431">
        <f>+bendras!F203</f>
        <v>0</v>
      </c>
      <c r="G65" s="440">
        <f>+bendras!E211</f>
        <v>0</v>
      </c>
      <c r="H65" s="431">
        <f>+bendras!F211</f>
        <v>0</v>
      </c>
      <c r="I65" s="417">
        <f>+bendras!E219</f>
        <v>0</v>
      </c>
      <c r="J65" s="221">
        <f>+bendras!F219</f>
        <v>0</v>
      </c>
      <c r="K65" s="218"/>
      <c r="L65" s="218"/>
      <c r="M65" s="322"/>
      <c r="N65" s="218"/>
    </row>
    <row r="66" spans="1:14" s="1" customFormat="1" ht="63.75" customHeight="1">
      <c r="A66" s="189" t="s">
        <v>10</v>
      </c>
      <c r="B66" s="190" t="s">
        <v>11</v>
      </c>
      <c r="C66" s="201" t="s">
        <v>62</v>
      </c>
      <c r="D66" s="220" t="s">
        <v>63</v>
      </c>
      <c r="E66" s="417" t="s">
        <v>60</v>
      </c>
      <c r="F66" s="220" t="s">
        <v>55</v>
      </c>
      <c r="G66" s="458" t="s">
        <v>61</v>
      </c>
      <c r="H66" s="459">
        <v>305</v>
      </c>
      <c r="I66" s="417">
        <f>+bendras!E220</f>
        <v>0</v>
      </c>
      <c r="J66" s="221">
        <f>+bendras!F220</f>
        <v>0</v>
      </c>
      <c r="K66" s="218"/>
      <c r="L66" s="218"/>
      <c r="M66" s="322"/>
      <c r="N66" s="218"/>
    </row>
    <row r="67" spans="1:14" s="1" customFormat="1" ht="58.5" customHeight="1">
      <c r="A67" s="7" t="s">
        <v>12</v>
      </c>
      <c r="B67" s="125" t="s">
        <v>13</v>
      </c>
      <c r="C67" s="201" t="s">
        <v>62</v>
      </c>
      <c r="D67" s="220" t="s">
        <v>63</v>
      </c>
      <c r="E67" s="417" t="s">
        <v>108</v>
      </c>
      <c r="F67" s="220" t="s">
        <v>55</v>
      </c>
      <c r="G67" s="458" t="s">
        <v>61</v>
      </c>
      <c r="H67" s="459">
        <v>305</v>
      </c>
      <c r="I67" s="417">
        <f>+bendras!E221</f>
        <v>0</v>
      </c>
      <c r="J67" s="221">
        <f>+bendras!F221</f>
        <v>0</v>
      </c>
      <c r="K67" s="218"/>
      <c r="L67" s="218"/>
      <c r="M67" s="322"/>
      <c r="N67" s="218"/>
    </row>
    <row r="68" spans="1:14" s="1" customFormat="1" ht="58.5" customHeight="1" thickBot="1">
      <c r="A68" s="280" t="s">
        <v>36</v>
      </c>
      <c r="B68" s="278" t="s">
        <v>37</v>
      </c>
      <c r="C68" s="162">
        <f>+bendras!E198</f>
        <v>0</v>
      </c>
      <c r="D68" s="225">
        <f>+bendras!F198</f>
        <v>0</v>
      </c>
      <c r="E68" s="414">
        <f>+bendras!E206</f>
        <v>0</v>
      </c>
      <c r="F68" s="370">
        <f>+bendras!F167</f>
        <v>0</v>
      </c>
      <c r="G68" s="458" t="s">
        <v>61</v>
      </c>
      <c r="H68" s="459">
        <v>305</v>
      </c>
      <c r="I68" s="418">
        <f>+bendras!E222</f>
        <v>0</v>
      </c>
      <c r="J68" s="226">
        <f>+bendras!F222</f>
        <v>0</v>
      </c>
      <c r="K68" s="218"/>
      <c r="L68" s="218"/>
      <c r="M68" s="322"/>
      <c r="N68" s="218"/>
    </row>
    <row r="69" spans="1:14" s="1" customFormat="1" ht="51" customHeight="1" thickBot="1">
      <c r="A69" s="606" t="s">
        <v>34</v>
      </c>
      <c r="B69" s="607"/>
      <c r="C69" s="607"/>
      <c r="D69" s="607"/>
      <c r="E69" s="607"/>
      <c r="F69" s="607"/>
      <c r="G69" s="607"/>
      <c r="H69" s="607"/>
      <c r="I69" s="605"/>
      <c r="J69" s="605"/>
      <c r="K69" s="605"/>
      <c r="L69" s="605"/>
      <c r="M69" s="605"/>
      <c r="N69" s="608"/>
    </row>
    <row r="70" spans="1:14" s="1" customFormat="1" ht="36.75" customHeight="1" thickBot="1">
      <c r="A70" s="104" t="s">
        <v>30</v>
      </c>
      <c r="B70" s="93" t="s">
        <v>31</v>
      </c>
      <c r="C70" s="11" t="s">
        <v>23</v>
      </c>
      <c r="D70" s="135">
        <v>43403</v>
      </c>
      <c r="E70" s="28" t="s">
        <v>28</v>
      </c>
      <c r="F70" s="135">
        <v>43407</v>
      </c>
      <c r="G70" s="11" t="s">
        <v>23</v>
      </c>
      <c r="H70" s="135">
        <v>43424</v>
      </c>
      <c r="I70" s="11" t="s">
        <v>23</v>
      </c>
      <c r="J70" s="135">
        <v>43417</v>
      </c>
      <c r="K70" s="245"/>
      <c r="L70" s="400"/>
      <c r="M70" s="245"/>
      <c r="N70" s="400"/>
    </row>
    <row r="71" spans="1:14" s="1" customFormat="1" ht="71.25" customHeight="1">
      <c r="A71" s="116" t="s">
        <v>1</v>
      </c>
      <c r="B71" s="117" t="s">
        <v>39</v>
      </c>
      <c r="C71" s="201"/>
      <c r="D71" s="126"/>
      <c r="E71" s="201" t="s">
        <v>107</v>
      </c>
      <c r="F71" s="123" t="s">
        <v>59</v>
      </c>
      <c r="G71" s="168"/>
      <c r="H71" s="172"/>
      <c r="I71" s="201"/>
      <c r="J71" s="123"/>
      <c r="K71" s="322"/>
      <c r="L71" s="218"/>
      <c r="M71" s="322"/>
      <c r="N71" s="218"/>
    </row>
    <row r="72" spans="1:14" s="1" customFormat="1" ht="84" customHeight="1" thickBot="1">
      <c r="A72" s="10" t="s">
        <v>12</v>
      </c>
      <c r="B72" s="129" t="s">
        <v>38</v>
      </c>
      <c r="C72" s="132" t="s">
        <v>106</v>
      </c>
      <c r="D72" s="134" t="s">
        <v>54</v>
      </c>
      <c r="E72" s="132"/>
      <c r="F72" s="134"/>
      <c r="G72" s="132" t="s">
        <v>105</v>
      </c>
      <c r="H72" s="134">
        <v>305</v>
      </c>
      <c r="I72" s="133" t="s">
        <v>114</v>
      </c>
      <c r="J72" s="134" t="s">
        <v>59</v>
      </c>
      <c r="K72" s="245"/>
      <c r="L72" s="245"/>
      <c r="M72" s="245"/>
      <c r="N72" s="245"/>
    </row>
    <row r="73" spans="1:12" s="1" customFormat="1" ht="36.75" customHeight="1">
      <c r="A73" s="213" t="s">
        <v>32</v>
      </c>
      <c r="B73" s="115"/>
      <c r="C73" s="128"/>
      <c r="D73" s="115"/>
      <c r="E73" s="114"/>
      <c r="F73" s="113"/>
      <c r="H73" s="14"/>
      <c r="J73" s="14"/>
      <c r="L73" s="14"/>
    </row>
    <row r="74" spans="2:12" s="1" customFormat="1" ht="36.75" customHeight="1">
      <c r="B74" s="14"/>
      <c r="D74" s="14"/>
      <c r="F74" s="14"/>
      <c r="H74" s="14"/>
      <c r="J74" s="14"/>
      <c r="L74" s="14"/>
    </row>
    <row r="75" spans="1:12" s="1" customFormat="1" ht="35.25" customHeight="1">
      <c r="A75" s="120"/>
      <c r="B75" s="121"/>
      <c r="C75" s="107"/>
      <c r="D75" s="107"/>
      <c r="E75" s="118"/>
      <c r="F75" s="107"/>
      <c r="G75" s="107"/>
      <c r="H75" s="14"/>
      <c r="I75" s="118"/>
      <c r="J75" s="14"/>
      <c r="L75" s="14"/>
    </row>
    <row r="76" spans="1:48" s="14" customFormat="1" ht="16.5" customHeight="1">
      <c r="A76" s="120"/>
      <c r="B76" s="121"/>
      <c r="C76" s="107"/>
      <c r="D76" s="107"/>
      <c r="E76" s="118"/>
      <c r="F76" s="107"/>
      <c r="G76" s="107"/>
      <c r="I76" s="11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14" customFormat="1" ht="20.25" customHeight="1">
      <c r="A77" s="122"/>
      <c r="B77" s="121"/>
      <c r="C77" s="107"/>
      <c r="D77" s="107"/>
      <c r="E77" s="118"/>
      <c r="F77" s="107"/>
      <c r="G77" s="107"/>
      <c r="I77" s="11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14" customFormat="1" ht="15.75" customHeight="1">
      <c r="A78" s="114"/>
      <c r="B78" s="113"/>
      <c r="C78" s="1"/>
      <c r="E78" s="119"/>
      <c r="G78" s="106"/>
      <c r="I78" s="11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14" customFormat="1" ht="19.5" customHeight="1">
      <c r="A79" s="1"/>
      <c r="C79" s="1"/>
      <c r="E79" s="1"/>
      <c r="G79" s="1"/>
      <c r="I79" s="11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2:12" s="1" customFormat="1" ht="36.75" customHeight="1">
      <c r="B80" s="14"/>
      <c r="D80" s="14"/>
      <c r="F80" s="14"/>
      <c r="H80" s="14"/>
      <c r="J80" s="14"/>
      <c r="L80" s="14"/>
    </row>
    <row r="81" spans="2:12" s="1" customFormat="1" ht="36.75" customHeight="1">
      <c r="B81" s="14"/>
      <c r="D81" s="14"/>
      <c r="F81" s="14"/>
      <c r="H81" s="14"/>
      <c r="J81" s="14"/>
      <c r="L81" s="14"/>
    </row>
    <row r="82" spans="2:12" s="1" customFormat="1" ht="36.75" customHeight="1">
      <c r="B82" s="14"/>
      <c r="D82" s="14"/>
      <c r="F82" s="14"/>
      <c r="H82" s="14"/>
      <c r="J82" s="14"/>
      <c r="L82" s="14"/>
    </row>
    <row r="83" spans="4:12" s="1" customFormat="1" ht="36.75" customHeight="1">
      <c r="D83" s="14"/>
      <c r="F83" s="14"/>
      <c r="H83" s="14"/>
      <c r="J83" s="14"/>
      <c r="L83" s="14"/>
    </row>
    <row r="99" ht="24" customHeight="1"/>
    <row r="100" ht="34.5" customHeight="1"/>
    <row r="102" ht="27.75" customHeight="1"/>
  </sheetData>
  <sheetProtection/>
  <mergeCells count="8">
    <mergeCell ref="A59:N59"/>
    <mergeCell ref="A69:N69"/>
    <mergeCell ref="A3:N3"/>
    <mergeCell ref="A5:N5"/>
    <mergeCell ref="A7:N7"/>
    <mergeCell ref="A29:N29"/>
    <mergeCell ref="A39:N39"/>
    <mergeCell ref="A49:N49"/>
  </mergeCells>
  <printOptions/>
  <pageMargins left="0.84" right="0.393700787401575" top="0.28" bottom="0.23" header="0" footer="0.2"/>
  <pageSetup fitToHeight="0" fitToWidth="1" horizontalDpi="600" verticalDpi="600" orientation="landscape" paperSize="9" scale="48" r:id="rId2"/>
  <rowBreaks count="3" manualBreakCount="3">
    <brk id="28" max="13" man="1"/>
    <brk id="48" max="13" man="1"/>
    <brk id="68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Kristina Kuznecovaite</cp:lastModifiedBy>
  <cp:lastPrinted>2018-10-24T11:16:41Z</cp:lastPrinted>
  <dcterms:created xsi:type="dcterms:W3CDTF">2007-09-17T05:56:02Z</dcterms:created>
  <dcterms:modified xsi:type="dcterms:W3CDTF">2018-11-05T14:16:09Z</dcterms:modified>
  <cp:category/>
  <cp:version/>
  <cp:contentType/>
  <cp:contentStatus/>
</cp:coreProperties>
</file>