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Istestines" sheetId="1" r:id="rId1"/>
  </sheets>
  <definedNames/>
  <calcPr fullCalcOnLoad="1"/>
</workbook>
</file>

<file path=xl/sharedStrings.xml><?xml version="1.0" encoding="utf-8"?>
<sst xmlns="http://schemas.openxmlformats.org/spreadsheetml/2006/main" count="202" uniqueCount="127">
  <si>
    <t>STUDIJŲ PLANAS</t>
  </si>
  <si>
    <t>Institucija:</t>
  </si>
  <si>
    <t>ALYTAUS KOLEGIJA</t>
  </si>
  <si>
    <t>Studijų programa:</t>
  </si>
  <si>
    <t>Studijų programa patvirtinta:</t>
  </si>
  <si>
    <t>Studijų planas koreguotas:</t>
  </si>
  <si>
    <t>Dalyko (modulio) pavadinimas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</si>
  <si>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</si>
  <si>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</si>
  <si>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</si>
  <si>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</si>
  <si>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</si>
  <si>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Prakt.
užsiėm.</t>
  </si>
  <si>
    <t xml:space="preserve">Užsienio kalba </t>
  </si>
  <si>
    <t>pp</t>
  </si>
  <si>
    <t>egz.</t>
  </si>
  <si>
    <t>Kalbos kultūra ir dokumentų valdymas</t>
  </si>
  <si>
    <t>Bendrųjų inžinerijos pagrindų dalis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</si>
  <si>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</si>
  <si>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</si>
  <si>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</si>
  <si>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</si>
  <si>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</si>
  <si>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egz</t>
  </si>
  <si>
    <t>Elektrotechnika ir elektronika</t>
  </si>
  <si>
    <t>prj.</t>
  </si>
  <si>
    <t>Įmonių ekonomika ir valdymas</t>
  </si>
  <si>
    <t>Verslo planavimo pagrindai*</t>
  </si>
  <si>
    <t>a1</t>
  </si>
  <si>
    <t>a2</t>
  </si>
  <si>
    <t>Baigiamojo darbo rengimas</t>
  </si>
  <si>
    <t>gyn.</t>
  </si>
  <si>
    <t>Iš viso:</t>
  </si>
  <si>
    <t>Laisvai pasirenkami dalykai</t>
  </si>
  <si>
    <t>Baigiamoji</t>
  </si>
  <si>
    <t>2008-04-17 įsak. Nr. 1667</t>
  </si>
  <si>
    <t>Hidraulika ir aerodinamika</t>
  </si>
  <si>
    <t>Geodezija</t>
  </si>
  <si>
    <t>Dujų tiekimo sistemos</t>
  </si>
  <si>
    <t>Vandentvarkos sistemos</t>
  </si>
  <si>
    <t>Atsinaujinančios energijos technologijos</t>
  </si>
  <si>
    <t>Statybos technologija ir organizavimas</t>
  </si>
  <si>
    <t>Inžinerinių sistemų valdymas</t>
  </si>
  <si>
    <t>Inžinerinių sistemų priežiūra</t>
  </si>
  <si>
    <t>Šildymo sistemų projektavimas*</t>
  </si>
  <si>
    <t>Vandens tiekimo sistemų projektavimas*</t>
  </si>
  <si>
    <t>Nuotekų sistemų projektavimas*</t>
  </si>
  <si>
    <t>Šildymo, vėdinimo ir oro kondicionavimo sistemos</t>
  </si>
  <si>
    <t>Profesinė I</t>
  </si>
  <si>
    <t>Profesinė II</t>
  </si>
  <si>
    <t>4 sem.</t>
  </si>
  <si>
    <t>6 sem.</t>
  </si>
  <si>
    <t>7 sem.</t>
  </si>
  <si>
    <t>8 sem.</t>
  </si>
  <si>
    <t>d.įsk.</t>
  </si>
  <si>
    <t>Statiniai ir medžiagos*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</si>
  <si>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</si>
  <si>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</si>
  <si>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</si>
  <si>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1 sem.</t>
  </si>
  <si>
    <t>2 sem.</t>
  </si>
  <si>
    <t>3 sem.</t>
  </si>
  <si>
    <t>5 sem.</t>
  </si>
  <si>
    <t>I. Bendrieji koleginių studijų dalykai</t>
  </si>
  <si>
    <t>II. Studijų krypties dalykai</t>
  </si>
  <si>
    <t>II.2. Praktikos (mokomosios, pažintinės, profesinės veiklos)</t>
  </si>
  <si>
    <t>II.3. Baigiamasis darbas</t>
  </si>
  <si>
    <t>II.1. Privalomieji dalykai</t>
  </si>
  <si>
    <t>Socialinių mokslų dalykai</t>
  </si>
  <si>
    <t>Pagrindinų studijų krypties dalykai</t>
  </si>
  <si>
    <t>III.2. Laisvai pasirenkamieji dalykai</t>
  </si>
  <si>
    <t>lp1</t>
  </si>
  <si>
    <t>lp2</t>
  </si>
  <si>
    <t>III.1. Pasirenkamieji dalykai</t>
  </si>
  <si>
    <t>Iš viso programoje:</t>
  </si>
  <si>
    <t xml:space="preserve">Profesinė pažintinė </t>
  </si>
  <si>
    <t xml:space="preserve">Technologinė </t>
  </si>
  <si>
    <t>STATINIŲ INŽINERINĖS SISTEMOS, 653H24002 (ištęstinės studijos)</t>
  </si>
  <si>
    <t>Dalyko statutas: pp - privalomi dalykai; a1, a2 - pasirenkami alternatyvūs dalykai; lp1, lp2 - laisvai pasirenkami dalykai</t>
  </si>
  <si>
    <t>Chemija</t>
  </si>
  <si>
    <t xml:space="preserve">Fizika </t>
  </si>
  <si>
    <t>įsk.</t>
  </si>
  <si>
    <t>Verslo filosofija</t>
  </si>
  <si>
    <t>Kodas</t>
  </si>
  <si>
    <t>H24002SIS01</t>
  </si>
  <si>
    <t>H24002SIS02</t>
  </si>
  <si>
    <t>H24002SIS03</t>
  </si>
  <si>
    <t>H24002SIS04</t>
  </si>
  <si>
    <t>H24002SIS05</t>
  </si>
  <si>
    <t>H24002SIS06</t>
  </si>
  <si>
    <t>H24002SIS07</t>
  </si>
  <si>
    <t>H24002SIS08</t>
  </si>
  <si>
    <t>H24002SIS09</t>
  </si>
  <si>
    <t>H24002SIS10</t>
  </si>
  <si>
    <t>H24002SIS11</t>
  </si>
  <si>
    <t>H24002SIS12</t>
  </si>
  <si>
    <t>H24002SIS13</t>
  </si>
  <si>
    <t>H24002SIS14</t>
  </si>
  <si>
    <t>H24002SIS15</t>
  </si>
  <si>
    <t>H24002SIS16</t>
  </si>
  <si>
    <t>H24002SIS17</t>
  </si>
  <si>
    <t>H24002SIS18</t>
  </si>
  <si>
    <t>H24002SIS19</t>
  </si>
  <si>
    <t>H24002SIS20</t>
  </si>
  <si>
    <t>H24002SIS21</t>
  </si>
  <si>
    <t>H24002SIS22</t>
  </si>
  <si>
    <t>H24002SIS23</t>
  </si>
  <si>
    <t>H24002SIS24</t>
  </si>
  <si>
    <t>H24002SIS25</t>
  </si>
  <si>
    <t>H24002SIS26</t>
  </si>
  <si>
    <t>H24002SIS27</t>
  </si>
  <si>
    <t>H24002SIS28</t>
  </si>
  <si>
    <t>H24002SIS29</t>
  </si>
  <si>
    <t>H24002SIS30</t>
  </si>
  <si>
    <t>H24002SIS31(a1)</t>
  </si>
  <si>
    <t>H24002SIS32(a1)</t>
  </si>
  <si>
    <t>H24002SIS33(a2)</t>
  </si>
  <si>
    <t>H24002SIS34(a2)</t>
  </si>
  <si>
    <t>H24002SIS35(lp1)</t>
  </si>
  <si>
    <t>H24002SIS36(lp2)</t>
  </si>
  <si>
    <t>Paskai-tos</t>
  </si>
  <si>
    <r>
      <t xml:space="preserve">Dalyko </t>
    </r>
    <r>
      <rPr>
        <i/>
        <sz val="6"/>
        <rFont val="Times New Roman"/>
        <family val="1"/>
      </rPr>
      <t xml:space="preserve">(modulio) </t>
    </r>
    <r>
      <rPr>
        <i/>
        <sz val="8"/>
        <rFont val="Times New Roman"/>
        <family val="1"/>
      </rPr>
      <t>statusas</t>
    </r>
  </si>
  <si>
    <t>Konsul-tacijos</t>
  </si>
  <si>
    <t>2015-08-28 Akademinės tarybos posėdžio protokolas Nr. V3-34</t>
  </si>
  <si>
    <t>Teisės pagrindai</t>
  </si>
  <si>
    <t>Vėdinimo ir oro kondicionavimo sistemų projektavimas*</t>
  </si>
  <si>
    <t>įstojusiems nuo 2016 metų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</si>
</sst>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8"/>
      <name val="Times New Roman"/>
      <family val="1"/>
    </font>
    <font>
      <i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43" fontId="2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8">
      <alignment/>
      <protection hidden="1"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center" vertical="center" wrapText="1"/>
      <protection hidden="1" locked="0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8" fillId="0" borderId="0" xfId="58" applyFont="1" applyAlignment="1" applyProtection="1">
      <alignment horizontal="center" vertical="center" wrapText="1"/>
      <protection hidden="1" locked="0"/>
    </xf>
    <xf numFmtId="0" fontId="10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10" xfId="58" applyFont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8" applyFont="1" applyBorder="1" applyAlignment="1" applyProtection="1">
      <alignment horizontal="center" vertical="center" wrapText="1"/>
      <protection hidden="1" locked="0"/>
    </xf>
    <xf numFmtId="0" fontId="7" fillId="0" borderId="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Fill="1" applyBorder="1" applyAlignment="1" applyProtection="1">
      <alignment horizontal="center" vertical="center" wrapText="1"/>
      <protection hidden="1"/>
    </xf>
    <xf numFmtId="165" fontId="11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0" borderId="14" xfId="58" applyFont="1" applyBorder="1" applyAlignment="1" applyProtection="1">
      <alignment horizontal="center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1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4" fillId="33" borderId="16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8" xfId="58" applyFont="1" applyBorder="1" applyAlignment="1" applyProtection="1">
      <alignment horizontal="left" vertical="center" wrapText="1"/>
      <protection hidden="1" locked="0"/>
    </xf>
    <xf numFmtId="0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9" xfId="58" applyNumberFormat="1" applyFont="1" applyBorder="1" applyAlignment="1" applyProtection="1">
      <alignment horizontal="center" vertical="center" wrapText="1"/>
      <protection hidden="1" locked="0"/>
    </xf>
    <xf numFmtId="1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1" xfId="58" applyFont="1" applyBorder="1" applyAlignment="1" applyProtection="1">
      <alignment horizontal="left" vertical="center" wrapText="1"/>
      <protection hidden="1" locked="0"/>
    </xf>
    <xf numFmtId="0" fontId="20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1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 locked="0"/>
    </xf>
    <xf numFmtId="0" fontId="4" fillId="33" borderId="13" xfId="0" applyFont="1" applyFill="1" applyBorder="1" applyAlignment="1" applyProtection="1">
      <alignment horizontal="left" vertical="center" wrapText="1"/>
      <protection hidden="1" locked="0"/>
    </xf>
    <xf numFmtId="0" fontId="4" fillId="33" borderId="18" xfId="0" applyFont="1" applyFill="1" applyBorder="1" applyAlignment="1" applyProtection="1">
      <alignment horizontal="left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0" xfId="0" applyFont="1" applyFill="1" applyAlignment="1" applyProtection="1">
      <alignment/>
      <protection hidden="1"/>
    </xf>
    <xf numFmtId="0" fontId="24" fillId="33" borderId="0" xfId="0" applyFont="1" applyFill="1" applyAlignment="1" applyProtection="1">
      <alignment/>
      <protection hidden="1"/>
    </xf>
    <xf numFmtId="0" fontId="4" fillId="33" borderId="2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0" fontId="4" fillId="33" borderId="19" xfId="58" applyFont="1" applyFill="1" applyBorder="1" applyAlignment="1" applyProtection="1">
      <alignment horizontal="center" vertical="center" wrapText="1"/>
      <protection hidden="1" locked="0"/>
    </xf>
    <xf numFmtId="1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4" xfId="58" applyFont="1" applyBorder="1" applyAlignment="1" applyProtection="1">
      <alignment horizontal="left" vertical="center" wrapText="1"/>
      <protection hidden="1" locked="0"/>
    </xf>
    <xf numFmtId="0" fontId="25" fillId="0" borderId="0" xfId="58" applyFont="1" applyFill="1" applyBorder="1" applyAlignment="1" applyProtection="1">
      <alignment horizontal="left" vertical="center"/>
      <protection hidden="1"/>
    </xf>
    <xf numFmtId="0" fontId="26" fillId="0" borderId="0" xfId="58" applyFont="1" applyFill="1" applyBorder="1" applyAlignment="1" applyProtection="1">
      <alignment horizontal="center" vertical="center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8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>
      <alignment horizontal="center"/>
    </xf>
    <xf numFmtId="1" fontId="24" fillId="34" borderId="16" xfId="0" applyNumberFormat="1" applyFont="1" applyFill="1" applyBorder="1" applyAlignment="1">
      <alignment horizontal="center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center" vertical="center" wrapText="1"/>
      <protection hidden="1" locked="0"/>
    </xf>
    <xf numFmtId="164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3" xfId="0" applyFont="1" applyFill="1" applyBorder="1" applyAlignment="1" applyProtection="1">
      <alignment horizontal="left" vertical="center" wrapText="1"/>
      <protection hidden="1" locked="0"/>
    </xf>
    <xf numFmtId="0" fontId="20" fillId="33" borderId="14" xfId="0" applyFont="1" applyFill="1" applyBorder="1" applyAlignment="1" applyProtection="1">
      <alignment horizontal="center" vertical="center" wrapText="1"/>
      <protection hidden="1" locked="0"/>
    </xf>
    <xf numFmtId="164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33" borderId="24" xfId="0" applyFont="1" applyFill="1" applyBorder="1" applyAlignment="1">
      <alignment horizontal="center"/>
    </xf>
    <xf numFmtId="0" fontId="6" fillId="33" borderId="24" xfId="58" applyFont="1" applyFill="1" applyBorder="1" applyAlignment="1" applyProtection="1">
      <alignment horizontal="center" vertical="center" wrapText="1"/>
      <protection hidden="1"/>
    </xf>
    <xf numFmtId="1" fontId="6" fillId="34" borderId="24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25" xfId="0" applyFont="1" applyFill="1" applyBorder="1" applyAlignment="1">
      <alignment horizontal="center"/>
    </xf>
    <xf numFmtId="1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1" fontId="24" fillId="35" borderId="16" xfId="0" applyNumberFormat="1" applyFont="1" applyFill="1" applyBorder="1" applyAlignment="1">
      <alignment horizontal="center"/>
    </xf>
    <xf numFmtId="1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16" xfId="0" applyFont="1" applyFill="1" applyBorder="1" applyAlignment="1">
      <alignment horizontal="center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19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/>
      <protection hidden="1"/>
    </xf>
    <xf numFmtId="0" fontId="4" fillId="35" borderId="28" xfId="58" applyNumberFormat="1" applyFont="1" applyFill="1" applyBorder="1" applyAlignment="1" applyProtection="1">
      <alignment horizontal="center"/>
      <protection hidden="1"/>
    </xf>
    <xf numFmtId="0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9" xfId="58" applyNumberFormat="1" applyFont="1" applyFill="1" applyBorder="1" applyAlignment="1">
      <alignment horizontal="center"/>
      <protection hidden="1"/>
    </xf>
    <xf numFmtId="0" fontId="4" fillId="35" borderId="28" xfId="58" applyNumberFormat="1" applyFont="1" applyFill="1" applyBorder="1" applyAlignment="1">
      <alignment horizontal="center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28" fillId="34" borderId="24" xfId="0" applyFont="1" applyFill="1" applyBorder="1" applyAlignment="1" applyProtection="1">
      <alignment horizontal="center" vertical="center" wrapText="1"/>
      <protection hidden="1"/>
    </xf>
    <xf numFmtId="0" fontId="28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8" fillId="34" borderId="16" xfId="0" applyFont="1" applyFill="1" applyBorder="1" applyAlignment="1" applyProtection="1">
      <alignment horizontal="center" vertical="center" wrapText="1"/>
      <protection hidden="1"/>
    </xf>
    <xf numFmtId="0" fontId="28" fillId="35" borderId="25" xfId="0" applyFont="1" applyFill="1" applyBorder="1" applyAlignment="1" applyProtection="1">
      <alignment horizontal="center" vertical="center" wrapText="1"/>
      <protection hidden="1"/>
    </xf>
    <xf numFmtId="0" fontId="23" fillId="0" borderId="11" xfId="58" applyFont="1" applyBorder="1" applyAlignment="1" applyProtection="1">
      <alignment horizontal="center" vertical="center" wrapText="1"/>
      <protection hidden="1"/>
    </xf>
    <xf numFmtId="0" fontId="28" fillId="35" borderId="16" xfId="0" applyFont="1" applyFill="1" applyBorder="1" applyAlignment="1" applyProtection="1">
      <alignment horizontal="center" vertical="center" wrapText="1"/>
      <protection hidden="1"/>
    </xf>
    <xf numFmtId="0" fontId="4" fillId="34" borderId="24" xfId="58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 locked="0"/>
    </xf>
    <xf numFmtId="0" fontId="6" fillId="34" borderId="24" xfId="58" applyFont="1" applyFill="1" applyBorder="1" applyAlignment="1" applyProtection="1">
      <alignment horizontal="left" vertical="center" wrapText="1"/>
      <protection hidden="1"/>
    </xf>
    <xf numFmtId="0" fontId="6" fillId="34" borderId="16" xfId="58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left" vertical="center" wrapText="1"/>
      <protection hidden="1" locked="0"/>
    </xf>
    <xf numFmtId="1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 locked="0"/>
    </xf>
    <xf numFmtId="164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8" applyFont="1" applyBorder="1" applyAlignment="1" applyProtection="1">
      <alignment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/>
    </xf>
    <xf numFmtId="0" fontId="20" fillId="34" borderId="24" xfId="0" applyFont="1" applyFill="1" applyBorder="1" applyAlignment="1" applyProtection="1">
      <alignment horizontal="left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0" fillId="34" borderId="24" xfId="0" applyFill="1" applyBorder="1" applyAlignment="1">
      <alignment/>
    </xf>
    <xf numFmtId="0" fontId="4" fillId="0" borderId="16" xfId="58" applyFont="1" applyBorder="1" applyAlignment="1" applyProtection="1">
      <alignment horizontal="center" vertical="center" wrapText="1"/>
      <protection hidden="1" locked="0"/>
    </xf>
    <xf numFmtId="1" fontId="4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6" xfId="58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>
      <alignment horizontal="center"/>
      <protection hidden="1"/>
    </xf>
    <xf numFmtId="0" fontId="4" fillId="0" borderId="34" xfId="58" applyFont="1" applyFill="1" applyBorder="1" applyAlignment="1" applyProtection="1">
      <alignment horizontal="left" vertical="center" wrapText="1"/>
      <protection hidden="1"/>
    </xf>
    <xf numFmtId="0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4" fillId="0" borderId="32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2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8" fillId="34" borderId="35" xfId="0" applyFont="1" applyFill="1" applyBorder="1" applyAlignment="1" applyProtection="1">
      <alignment horizontal="center" vertical="center" wrapText="1"/>
      <protection hidden="1"/>
    </xf>
    <xf numFmtId="0" fontId="6" fillId="34" borderId="35" xfId="58" applyFont="1" applyFill="1" applyBorder="1" applyAlignment="1" applyProtection="1">
      <alignment horizontal="left" vertical="center" wrapText="1"/>
      <protection hidden="1"/>
    </xf>
    <xf numFmtId="0" fontId="4" fillId="34" borderId="35" xfId="58" applyFont="1" applyFill="1" applyBorder="1" applyAlignment="1" applyProtection="1">
      <alignment horizontal="left" vertical="center" wrapText="1"/>
      <protection hidden="1"/>
    </xf>
    <xf numFmtId="0" fontId="20" fillId="34" borderId="35" xfId="0" applyFont="1" applyFill="1" applyBorder="1" applyAlignment="1" applyProtection="1">
      <alignment horizontal="left" vertical="center" wrapText="1"/>
      <protection hidden="1" locked="0"/>
    </xf>
    <xf numFmtId="0" fontId="0" fillId="34" borderId="35" xfId="0" applyFill="1" applyBorder="1" applyAlignment="1">
      <alignment/>
    </xf>
    <xf numFmtId="0" fontId="4" fillId="0" borderId="36" xfId="58" applyFont="1" applyBorder="1" applyAlignment="1" applyProtection="1">
      <alignment horizontal="center" vertical="center" wrapText="1"/>
      <protection hidden="1" locked="0"/>
    </xf>
    <xf numFmtId="0" fontId="14" fillId="0" borderId="14" xfId="58" applyFont="1" applyBorder="1" applyAlignment="1" applyProtection="1">
      <alignment horizontal="center" vertical="center" wrapText="1"/>
      <protection hidden="1" locked="0"/>
    </xf>
    <xf numFmtId="0" fontId="14" fillId="0" borderId="36" xfId="58" applyFont="1" applyBorder="1" applyAlignment="1" applyProtection="1">
      <alignment horizontal="center" vertical="center" wrapText="1"/>
      <protection hidden="1" locked="0"/>
    </xf>
    <xf numFmtId="0" fontId="15" fillId="0" borderId="0" xfId="0" applyFont="1" applyAlignment="1" applyProtection="1">
      <alignment horizontal="left" vertical="center" wrapText="1"/>
      <protection hidden="1" locked="0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left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22" fillId="35" borderId="14" xfId="58" applyFont="1" applyFill="1" applyBorder="1" applyAlignment="1" applyProtection="1">
      <alignment horizontal="center" vertical="center" wrapText="1"/>
      <protection hidden="1"/>
    </xf>
    <xf numFmtId="0" fontId="22" fillId="35" borderId="11" xfId="58" applyFont="1" applyFill="1" applyBorder="1" applyAlignment="1" applyProtection="1">
      <alignment horizontal="center" vertical="center" wrapText="1"/>
      <protection hidden="1"/>
    </xf>
    <xf numFmtId="0" fontId="2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14" xfId="58" applyFont="1" applyBorder="1" applyAlignment="1" applyProtection="1">
      <alignment horizontal="center" vertical="center" wrapText="1"/>
      <protection hidden="1"/>
    </xf>
    <xf numFmtId="0" fontId="21" fillId="0" borderId="14" xfId="58" applyNumberFormat="1" applyFont="1" applyBorder="1" applyAlignment="1" applyProtection="1">
      <alignment horizontal="center" vertical="center" wrapText="1"/>
      <protection hidden="1"/>
    </xf>
    <xf numFmtId="0" fontId="21" fillId="0" borderId="11" xfId="58" applyNumberFormat="1" applyFont="1" applyBorder="1" applyAlignment="1" applyProtection="1">
      <alignment horizontal="center" vertical="center" wrapText="1"/>
      <protection hidden="1"/>
    </xf>
    <xf numFmtId="0" fontId="21" fillId="0" borderId="13" xfId="58" applyFont="1" applyBorder="1" applyAlignment="1" applyProtection="1">
      <alignment horizontal="center" vertical="center" wrapText="1"/>
      <protection hidden="1"/>
    </xf>
    <xf numFmtId="0" fontId="21" fillId="0" borderId="21" xfId="58" applyFont="1" applyBorder="1" applyAlignment="1" applyProtection="1">
      <alignment horizontal="center" vertical="center" wrapText="1"/>
      <protection hidden="1"/>
    </xf>
    <xf numFmtId="0" fontId="21" fillId="0" borderId="11" xfId="58" applyFont="1" applyBorder="1" applyAlignment="1" applyProtection="1">
      <alignment horizontal="center" vertical="center" wrapText="1"/>
      <protection hidden="1"/>
    </xf>
    <xf numFmtId="0" fontId="21" fillId="0" borderId="22" xfId="58" applyFont="1" applyBorder="1" applyAlignment="1" applyProtection="1">
      <alignment horizontal="center" vertical="center" wrapText="1"/>
      <protection hidden="1"/>
    </xf>
    <xf numFmtId="0" fontId="21" fillId="0" borderId="37" xfId="58" applyFont="1" applyBorder="1" applyAlignment="1" applyProtection="1">
      <alignment horizontal="center" vertical="center" wrapText="1"/>
      <protection hidden="1"/>
    </xf>
    <xf numFmtId="0" fontId="21" fillId="0" borderId="38" xfId="58" applyFont="1" applyBorder="1" applyAlignment="1" applyProtection="1">
      <alignment horizontal="center" vertical="center" wrapText="1"/>
      <protection hidden="1"/>
    </xf>
    <xf numFmtId="0" fontId="21" fillId="0" borderId="39" xfId="58" applyFont="1" applyBorder="1" applyAlignment="1" applyProtection="1">
      <alignment horizontal="center" vertical="center" wrapText="1"/>
      <protection hidden="1"/>
    </xf>
    <xf numFmtId="0" fontId="21" fillId="0" borderId="17" xfId="58" applyFont="1" applyBorder="1" applyAlignment="1" applyProtection="1">
      <alignment horizontal="center" vertical="center" wrapText="1"/>
      <protection hidden="1"/>
    </xf>
    <xf numFmtId="0" fontId="21" fillId="35" borderId="26" xfId="58" applyFont="1" applyFill="1" applyBorder="1" applyAlignment="1" applyProtection="1">
      <alignment horizontal="center" vertical="center" wrapText="1"/>
      <protection hidden="1"/>
    </xf>
    <xf numFmtId="0" fontId="21" fillId="35" borderId="27" xfId="58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9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16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40" xfId="58" applyFont="1" applyBorder="1" applyAlignment="1" applyProtection="1">
      <alignment horizontal="left" vertical="center" wrapText="1"/>
      <protection hidden="1" locked="0"/>
    </xf>
    <xf numFmtId="0" fontId="18" fillId="0" borderId="40" xfId="0" applyFont="1" applyBorder="1" applyAlignment="1" applyProtection="1">
      <alignment horizontal="left" vertical="center" wrapText="1"/>
      <protection hidden="1" locked="0"/>
    </xf>
    <xf numFmtId="0" fontId="19" fillId="0" borderId="40" xfId="0" applyFont="1" applyBorder="1" applyAlignment="1" applyProtection="1">
      <alignment horizontal="left" vertical="center" wrapText="1"/>
      <protection hidden="1" locked="0"/>
    </xf>
    <xf numFmtId="0" fontId="21" fillId="0" borderId="41" xfId="58" applyFont="1" applyBorder="1" applyAlignment="1" applyProtection="1">
      <alignment horizontal="center" vertical="center" wrapText="1"/>
      <protection hidden="1"/>
    </xf>
    <xf numFmtId="0" fontId="21" fillId="0" borderId="23" xfId="58" applyFont="1" applyBorder="1" applyAlignment="1" applyProtection="1">
      <alignment horizontal="center" vertical="center" wrapText="1"/>
      <protection hidden="1"/>
    </xf>
    <xf numFmtId="14" fontId="18" fillId="0" borderId="40" xfId="0" applyNumberFormat="1" applyFont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8.421875" style="0" customWidth="1"/>
    <col min="2" max="2" width="13.7109375" style="0" customWidth="1"/>
    <col min="3" max="3" width="6.140625" style="0" customWidth="1"/>
    <col min="4" max="4" width="4.8515625" style="0" customWidth="1"/>
    <col min="5" max="5" width="5.00390625" style="0" customWidth="1"/>
    <col min="6" max="7" width="5.28125" style="0" customWidth="1"/>
    <col min="8" max="8" width="5.421875" style="0" customWidth="1"/>
    <col min="9" max="9" width="4.28125" style="0" customWidth="1"/>
    <col min="10" max="10" width="4.7109375" style="0" customWidth="1"/>
    <col min="11" max="13" width="4.421875" style="0" customWidth="1"/>
    <col min="14" max="14" width="4.57421875" style="0" customWidth="1"/>
    <col min="15" max="15" width="4.421875" style="0" customWidth="1"/>
    <col min="16" max="16" width="4.28125" style="0" customWidth="1"/>
    <col min="17" max="18" width="4.421875" style="0" customWidth="1"/>
    <col min="19" max="19" width="4.57421875" style="0" customWidth="1"/>
    <col min="20" max="20" width="4.7109375" style="0" customWidth="1"/>
    <col min="21" max="22" width="4.57421875" style="0" customWidth="1"/>
    <col min="23" max="23" width="4.8515625" style="0" customWidth="1"/>
    <col min="24" max="24" width="4.7109375" style="0" customWidth="1"/>
    <col min="25" max="25" width="5.57421875" style="0" customWidth="1"/>
  </cols>
  <sheetData>
    <row r="1" spans="1:25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5" ht="25.5" customHeight="1">
      <c r="A2" s="5" t="s">
        <v>1</v>
      </c>
      <c r="B2" s="5"/>
      <c r="C2" s="28"/>
      <c r="D2" s="210" t="s">
        <v>2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3"/>
      <c r="Q2" s="3"/>
      <c r="R2" s="3"/>
      <c r="S2" s="2"/>
      <c r="T2" s="2"/>
      <c r="U2" s="2"/>
      <c r="V2" s="2"/>
      <c r="W2" s="2"/>
      <c r="X2" s="2"/>
      <c r="Y2" s="28"/>
    </row>
    <row r="3" spans="1:25" ht="26.25" customHeight="1">
      <c r="A3" s="5" t="s">
        <v>3</v>
      </c>
      <c r="B3" s="5"/>
      <c r="C3" s="28"/>
      <c r="D3" s="210" t="s">
        <v>77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9"/>
      <c r="Q3" s="30"/>
      <c r="R3" s="2"/>
      <c r="S3" s="2"/>
      <c r="T3" s="2"/>
      <c r="U3" s="2"/>
      <c r="V3" s="2"/>
      <c r="W3" s="2"/>
      <c r="X3" s="2"/>
      <c r="Y3" s="28"/>
    </row>
    <row r="4" spans="1:25" ht="24" customHeight="1">
      <c r="A4" s="5" t="s">
        <v>4</v>
      </c>
      <c r="B4" s="5"/>
      <c r="C4" s="28"/>
      <c r="D4" s="211" t="s">
        <v>35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"/>
      <c r="Q4" s="2"/>
      <c r="R4" s="2"/>
      <c r="S4" s="2"/>
      <c r="T4" s="2"/>
      <c r="U4" s="2"/>
      <c r="V4" s="2"/>
      <c r="W4" s="2"/>
      <c r="X4" s="2"/>
      <c r="Y4" s="28"/>
    </row>
    <row r="5" spans="1:25" ht="27" customHeight="1">
      <c r="A5" s="5" t="s">
        <v>5</v>
      </c>
      <c r="B5" s="5"/>
      <c r="C5" s="1"/>
      <c r="D5" s="215" t="s">
        <v>123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"/>
      <c r="Q5" s="2"/>
      <c r="R5" s="2"/>
      <c r="S5" s="2"/>
      <c r="T5" s="2"/>
      <c r="U5" s="2"/>
      <c r="V5" s="2"/>
      <c r="W5" s="2"/>
      <c r="X5" s="2"/>
      <c r="Y5" s="4"/>
    </row>
    <row r="6" spans="1:25" ht="17.25" customHeight="1" thickBot="1">
      <c r="A6" s="206" t="s">
        <v>126</v>
      </c>
      <c r="B6" s="206"/>
      <c r="C6" s="206"/>
      <c r="D6" s="206"/>
      <c r="E6" s="206"/>
      <c r="F6" s="25"/>
      <c r="G6" s="7"/>
      <c r="H6" s="6"/>
      <c r="I6" s="207"/>
      <c r="J6" s="20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1.75" customHeight="1">
      <c r="A7" s="195" t="s">
        <v>6</v>
      </c>
      <c r="B7" s="198" t="s">
        <v>83</v>
      </c>
      <c r="C7" s="193" t="s">
        <v>121</v>
      </c>
      <c r="D7" s="200" t="s">
        <v>7</v>
      </c>
      <c r="E7" s="201"/>
      <c r="F7" s="202"/>
      <c r="G7" s="192" t="s">
        <v>8</v>
      </c>
      <c r="H7" s="189" t="s">
        <v>9</v>
      </c>
      <c r="I7" s="192" t="s">
        <v>10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203" t="s">
        <v>11</v>
      </c>
    </row>
    <row r="8" spans="1:25" ht="22.5" customHeight="1" thickBot="1">
      <c r="A8" s="196"/>
      <c r="B8" s="199"/>
      <c r="C8" s="194"/>
      <c r="D8" s="143" t="s">
        <v>120</v>
      </c>
      <c r="E8" s="143" t="s">
        <v>12</v>
      </c>
      <c r="F8" s="143" t="s">
        <v>122</v>
      </c>
      <c r="G8" s="197"/>
      <c r="H8" s="190"/>
      <c r="I8" s="213" t="s">
        <v>59</v>
      </c>
      <c r="J8" s="214"/>
      <c r="K8" s="213" t="s">
        <v>60</v>
      </c>
      <c r="L8" s="214"/>
      <c r="M8" s="213" t="s">
        <v>61</v>
      </c>
      <c r="N8" s="214"/>
      <c r="O8" s="213" t="s">
        <v>50</v>
      </c>
      <c r="P8" s="214"/>
      <c r="Q8" s="213" t="s">
        <v>62</v>
      </c>
      <c r="R8" s="214"/>
      <c r="S8" s="213" t="s">
        <v>51</v>
      </c>
      <c r="T8" s="214"/>
      <c r="U8" s="213" t="s">
        <v>52</v>
      </c>
      <c r="V8" s="214"/>
      <c r="W8" s="213" t="s">
        <v>53</v>
      </c>
      <c r="X8" s="214"/>
      <c r="Y8" s="204"/>
    </row>
    <row r="9" spans="1:25" ht="14.25" customHeight="1" thickBot="1">
      <c r="A9" s="139">
        <v>1</v>
      </c>
      <c r="B9" s="176">
        <v>2</v>
      </c>
      <c r="C9" s="140">
        <v>3</v>
      </c>
      <c r="D9" s="141">
        <v>4</v>
      </c>
      <c r="E9" s="141">
        <v>5</v>
      </c>
      <c r="F9" s="141">
        <v>6</v>
      </c>
      <c r="G9" s="141">
        <v>7</v>
      </c>
      <c r="H9" s="144">
        <v>8</v>
      </c>
      <c r="I9" s="191">
        <v>9</v>
      </c>
      <c r="J9" s="191"/>
      <c r="K9" s="191">
        <v>10</v>
      </c>
      <c r="L9" s="191"/>
      <c r="M9" s="191">
        <v>11</v>
      </c>
      <c r="N9" s="191"/>
      <c r="O9" s="191">
        <v>12</v>
      </c>
      <c r="P9" s="191"/>
      <c r="Q9" s="191">
        <v>13</v>
      </c>
      <c r="R9" s="191"/>
      <c r="S9" s="191">
        <v>14</v>
      </c>
      <c r="T9" s="191"/>
      <c r="U9" s="191">
        <v>15</v>
      </c>
      <c r="V9" s="191"/>
      <c r="W9" s="191">
        <v>16</v>
      </c>
      <c r="X9" s="191"/>
      <c r="Y9" s="142">
        <v>17</v>
      </c>
    </row>
    <row r="10" spans="1:25" ht="15" customHeight="1" thickBot="1">
      <c r="A10" s="24" t="s">
        <v>63</v>
      </c>
      <c r="B10" s="24"/>
      <c r="C10" s="97"/>
      <c r="D10" s="98"/>
      <c r="E10" s="35"/>
      <c r="F10" s="35"/>
      <c r="G10" s="36"/>
      <c r="H10" s="37"/>
      <c r="I10" s="36"/>
      <c r="J10" s="36"/>
      <c r="K10" s="36"/>
      <c r="L10" s="36"/>
      <c r="M10" s="36"/>
      <c r="N10" s="36"/>
      <c r="O10" s="38"/>
      <c r="P10" s="38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25.5">
      <c r="A11" s="39" t="s">
        <v>13</v>
      </c>
      <c r="B11" s="40" t="s">
        <v>84</v>
      </c>
      <c r="C11" s="52" t="s">
        <v>14</v>
      </c>
      <c r="D11" s="82"/>
      <c r="E11" s="90">
        <v>30</v>
      </c>
      <c r="F11" s="90">
        <v>30</v>
      </c>
      <c r="G11" s="90">
        <v>180</v>
      </c>
      <c r="H11" s="119">
        <v>240</v>
      </c>
      <c r="I11" s="41">
        <v>3</v>
      </c>
      <c r="J11" s="41" t="s">
        <v>54</v>
      </c>
      <c r="K11" s="41">
        <v>6</v>
      </c>
      <c r="L11" s="41" t="s">
        <v>15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33">
        <v>9</v>
      </c>
    </row>
    <row r="12" spans="1:25" ht="14.25" customHeight="1">
      <c r="A12" s="42" t="s">
        <v>82</v>
      </c>
      <c r="B12" s="9" t="s">
        <v>85</v>
      </c>
      <c r="C12" s="53" t="s">
        <v>14</v>
      </c>
      <c r="D12" s="67">
        <v>4</v>
      </c>
      <c r="E12" s="67">
        <v>12</v>
      </c>
      <c r="F12" s="67">
        <v>4</v>
      </c>
      <c r="G12" s="67">
        <v>60</v>
      </c>
      <c r="H12" s="130">
        <v>80</v>
      </c>
      <c r="I12" s="31">
        <v>3</v>
      </c>
      <c r="J12" s="31" t="s">
        <v>15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134">
        <v>3</v>
      </c>
    </row>
    <row r="13" spans="1:25" ht="27" customHeight="1" thickBot="1">
      <c r="A13" s="156" t="s">
        <v>16</v>
      </c>
      <c r="B13" s="181" t="s">
        <v>86</v>
      </c>
      <c r="C13" s="60" t="s">
        <v>14</v>
      </c>
      <c r="D13" s="102">
        <v>4</v>
      </c>
      <c r="E13" s="102">
        <v>12</v>
      </c>
      <c r="F13" s="102">
        <v>4</v>
      </c>
      <c r="G13" s="157">
        <v>60</v>
      </c>
      <c r="H13" s="120">
        <v>80</v>
      </c>
      <c r="I13" s="32"/>
      <c r="J13" s="32"/>
      <c r="K13" s="32"/>
      <c r="L13" s="32"/>
      <c r="M13" s="32">
        <v>3</v>
      </c>
      <c r="N13" s="32" t="s">
        <v>15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55">
        <v>3</v>
      </c>
    </row>
    <row r="14" spans="1:25" ht="14.25" customHeight="1" thickBot="1">
      <c r="A14" s="147"/>
      <c r="B14" s="177"/>
      <c r="C14" s="148" t="s">
        <v>32</v>
      </c>
      <c r="D14" s="44">
        <f aca="true" t="shared" si="0" ref="D14:W14">SUM(D11:D13)</f>
        <v>8</v>
      </c>
      <c r="E14" s="44">
        <f t="shared" si="0"/>
        <v>54</v>
      </c>
      <c r="F14" s="44">
        <f t="shared" si="0"/>
        <v>38</v>
      </c>
      <c r="G14" s="44">
        <f t="shared" si="0"/>
        <v>300</v>
      </c>
      <c r="H14" s="126">
        <f t="shared" si="0"/>
        <v>400</v>
      </c>
      <c r="I14" s="44">
        <f t="shared" si="0"/>
        <v>6</v>
      </c>
      <c r="J14" s="44"/>
      <c r="K14" s="44">
        <f t="shared" si="0"/>
        <v>6</v>
      </c>
      <c r="L14" s="44"/>
      <c r="M14" s="44">
        <f t="shared" si="0"/>
        <v>3</v>
      </c>
      <c r="N14" s="44"/>
      <c r="O14" s="44">
        <f t="shared" si="0"/>
        <v>0</v>
      </c>
      <c r="P14" s="44"/>
      <c r="Q14" s="44">
        <f t="shared" si="0"/>
        <v>0</v>
      </c>
      <c r="R14" s="44"/>
      <c r="S14" s="44">
        <f t="shared" si="0"/>
        <v>0</v>
      </c>
      <c r="T14" s="44"/>
      <c r="U14" s="44">
        <f t="shared" si="0"/>
        <v>0</v>
      </c>
      <c r="V14" s="44"/>
      <c r="W14" s="44">
        <f t="shared" si="0"/>
        <v>0</v>
      </c>
      <c r="X14" s="44"/>
      <c r="Y14" s="129">
        <f>SUM(Y11:Y13)</f>
        <v>15</v>
      </c>
    </row>
    <row r="15" spans="1:25" ht="9.75" customHeight="1">
      <c r="A15" s="8"/>
      <c r="B15" s="8"/>
      <c r="C15" s="11"/>
      <c r="D15" s="13"/>
      <c r="E15" s="13"/>
      <c r="F15" s="13"/>
      <c r="G15" s="13"/>
      <c r="H15" s="13"/>
      <c r="I15" s="18"/>
      <c r="J15" s="18"/>
      <c r="K15" s="18"/>
      <c r="L15" s="13"/>
      <c r="M15" s="18"/>
      <c r="N15" s="18"/>
      <c r="O15" s="18"/>
      <c r="P15" s="13"/>
      <c r="Q15" s="18"/>
      <c r="R15" s="13"/>
      <c r="S15" s="18"/>
      <c r="T15" s="18"/>
      <c r="U15" s="18"/>
      <c r="V15" s="18"/>
      <c r="W15" s="18"/>
      <c r="X15" s="13"/>
      <c r="Y15" s="12"/>
    </row>
    <row r="16" spans="1:25" ht="16.5" customHeight="1">
      <c r="A16" s="24" t="s">
        <v>64</v>
      </c>
      <c r="B16" s="24"/>
      <c r="C16" s="13"/>
      <c r="D16" s="13"/>
      <c r="E16" s="13"/>
      <c r="F16" s="13"/>
      <c r="G16" s="13"/>
      <c r="H16" s="13"/>
      <c r="I16" s="18"/>
      <c r="J16" s="18"/>
      <c r="K16" s="18"/>
      <c r="L16" s="13"/>
      <c r="M16" s="18"/>
      <c r="N16" s="18"/>
      <c r="O16" s="18"/>
      <c r="P16" s="13"/>
      <c r="Q16" s="18"/>
      <c r="R16" s="13"/>
      <c r="S16" s="18"/>
      <c r="T16" s="18"/>
      <c r="U16" s="18"/>
      <c r="V16" s="18"/>
      <c r="W16" s="18"/>
      <c r="X16" s="13"/>
      <c r="Y16" s="12"/>
    </row>
    <row r="17" spans="1:25" ht="15" customHeight="1">
      <c r="A17" s="24" t="s">
        <v>67</v>
      </c>
      <c r="B17" s="24"/>
      <c r="C17" s="13"/>
      <c r="D17" s="13"/>
      <c r="E17" s="13"/>
      <c r="F17" s="13"/>
      <c r="G17" s="13"/>
      <c r="H17" s="13"/>
      <c r="I17" s="18"/>
      <c r="J17" s="18"/>
      <c r="K17" s="18"/>
      <c r="L17" s="13"/>
      <c r="M17" s="18"/>
      <c r="N17" s="18"/>
      <c r="O17" s="18"/>
      <c r="P17" s="13"/>
      <c r="Q17" s="18"/>
      <c r="R17" s="13"/>
      <c r="S17" s="18"/>
      <c r="T17" s="18"/>
      <c r="U17" s="18"/>
      <c r="V17" s="18"/>
      <c r="W17" s="18"/>
      <c r="X17" s="13"/>
      <c r="Y17" s="18"/>
    </row>
    <row r="18" spans="1:25" ht="15.75" thickBot="1">
      <c r="A18" s="95" t="s">
        <v>17</v>
      </c>
      <c r="B18" s="95"/>
      <c r="C18" s="13"/>
      <c r="D18" s="13"/>
      <c r="E18" s="13"/>
      <c r="F18" s="13"/>
      <c r="G18" s="13"/>
      <c r="H18" s="185"/>
      <c r="I18" s="185"/>
      <c r="J18" s="185"/>
      <c r="K18" s="185"/>
      <c r="L18" s="185"/>
      <c r="M18" s="185"/>
      <c r="N18" s="185"/>
      <c r="O18" s="185"/>
      <c r="P18" s="13"/>
      <c r="Q18" s="18"/>
      <c r="R18" s="13"/>
      <c r="S18" s="18"/>
      <c r="T18" s="18"/>
      <c r="U18" s="18"/>
      <c r="V18" s="18"/>
      <c r="W18" s="18"/>
      <c r="X18" s="13"/>
      <c r="Y18" s="22"/>
    </row>
    <row r="19" spans="1:25" ht="15">
      <c r="A19" s="39" t="s">
        <v>18</v>
      </c>
      <c r="B19" s="40" t="s">
        <v>87</v>
      </c>
      <c r="C19" s="52" t="s">
        <v>14</v>
      </c>
      <c r="D19" s="90">
        <v>12</v>
      </c>
      <c r="E19" s="90">
        <v>36</v>
      </c>
      <c r="F19" s="90">
        <v>12</v>
      </c>
      <c r="G19" s="87">
        <v>180</v>
      </c>
      <c r="H19" s="119">
        <v>240</v>
      </c>
      <c r="I19" s="41">
        <v>9</v>
      </c>
      <c r="J19" s="79" t="s">
        <v>15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35">
        <v>9</v>
      </c>
    </row>
    <row r="20" spans="1:25" ht="15" customHeight="1">
      <c r="A20" s="42" t="s">
        <v>80</v>
      </c>
      <c r="B20" s="9" t="s">
        <v>88</v>
      </c>
      <c r="C20" s="53" t="s">
        <v>14</v>
      </c>
      <c r="D20" s="88">
        <v>12</v>
      </c>
      <c r="E20" s="88">
        <v>36</v>
      </c>
      <c r="F20" s="88">
        <v>12</v>
      </c>
      <c r="G20" s="89">
        <v>180</v>
      </c>
      <c r="H20" s="130">
        <v>240</v>
      </c>
      <c r="I20" s="31">
        <v>3</v>
      </c>
      <c r="J20" s="31" t="s">
        <v>54</v>
      </c>
      <c r="K20" s="31">
        <v>6</v>
      </c>
      <c r="L20" s="31" t="s">
        <v>15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36">
        <v>9</v>
      </c>
    </row>
    <row r="21" spans="1:25" ht="15.75" customHeight="1">
      <c r="A21" s="42" t="s">
        <v>79</v>
      </c>
      <c r="B21" s="9" t="s">
        <v>89</v>
      </c>
      <c r="C21" s="53" t="s">
        <v>14</v>
      </c>
      <c r="D21" s="102">
        <v>4</v>
      </c>
      <c r="E21" s="102">
        <v>12</v>
      </c>
      <c r="F21" s="102">
        <v>4</v>
      </c>
      <c r="G21" s="157">
        <v>60</v>
      </c>
      <c r="H21" s="120">
        <v>80</v>
      </c>
      <c r="I21" s="31"/>
      <c r="J21" s="31"/>
      <c r="K21" s="31">
        <v>3</v>
      </c>
      <c r="L21" s="31" t="s">
        <v>15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169">
        <v>3</v>
      </c>
    </row>
    <row r="22" spans="1:25" ht="27" customHeight="1">
      <c r="A22" s="42" t="s">
        <v>19</v>
      </c>
      <c r="B22" s="9" t="s">
        <v>90</v>
      </c>
      <c r="C22" s="53" t="s">
        <v>14</v>
      </c>
      <c r="D22" s="67">
        <v>8</v>
      </c>
      <c r="E22" s="67">
        <v>24</v>
      </c>
      <c r="F22" s="67">
        <v>8</v>
      </c>
      <c r="G22" s="67">
        <v>120</v>
      </c>
      <c r="H22" s="130">
        <v>160</v>
      </c>
      <c r="I22" s="31">
        <v>6</v>
      </c>
      <c r="J22" s="31" t="s">
        <v>15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37">
        <v>6</v>
      </c>
    </row>
    <row r="23" spans="1:25" ht="27" customHeight="1">
      <c r="A23" s="42" t="s">
        <v>20</v>
      </c>
      <c r="B23" s="9" t="s">
        <v>91</v>
      </c>
      <c r="C23" s="53" t="s">
        <v>14</v>
      </c>
      <c r="D23" s="67">
        <v>8</v>
      </c>
      <c r="E23" s="67">
        <v>24</v>
      </c>
      <c r="F23" s="67">
        <v>8</v>
      </c>
      <c r="G23" s="67">
        <v>120</v>
      </c>
      <c r="H23" s="130">
        <v>160</v>
      </c>
      <c r="I23" s="31"/>
      <c r="J23" s="31"/>
      <c r="K23" s="31">
        <v>6</v>
      </c>
      <c r="L23" s="31" t="s">
        <v>15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34">
        <v>6</v>
      </c>
    </row>
    <row r="24" spans="1:25" ht="15.75" customHeight="1">
      <c r="A24" s="42" t="s">
        <v>21</v>
      </c>
      <c r="B24" s="9" t="s">
        <v>92</v>
      </c>
      <c r="C24" s="53" t="s">
        <v>14</v>
      </c>
      <c r="D24" s="67">
        <v>8</v>
      </c>
      <c r="E24" s="67">
        <v>24</v>
      </c>
      <c r="F24" s="67">
        <v>8</v>
      </c>
      <c r="G24" s="67">
        <v>120</v>
      </c>
      <c r="H24" s="130">
        <v>160</v>
      </c>
      <c r="I24" s="31"/>
      <c r="J24" s="31"/>
      <c r="K24" s="31"/>
      <c r="L24" s="31"/>
      <c r="M24" s="31">
        <v>6</v>
      </c>
      <c r="N24" s="31" t="s">
        <v>15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34">
        <v>6</v>
      </c>
    </row>
    <row r="25" spans="1:25" ht="28.5" customHeight="1">
      <c r="A25" s="59" t="s">
        <v>24</v>
      </c>
      <c r="B25" s="9" t="s">
        <v>93</v>
      </c>
      <c r="C25" s="60" t="s">
        <v>14</v>
      </c>
      <c r="D25" s="67">
        <v>8</v>
      </c>
      <c r="E25" s="67">
        <v>24</v>
      </c>
      <c r="F25" s="67">
        <v>8</v>
      </c>
      <c r="G25" s="67">
        <v>120</v>
      </c>
      <c r="H25" s="130">
        <v>160</v>
      </c>
      <c r="I25" s="32"/>
      <c r="J25" s="32"/>
      <c r="K25" s="81"/>
      <c r="L25" s="32"/>
      <c r="M25" s="32">
        <v>6</v>
      </c>
      <c r="N25" s="32" t="s">
        <v>15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38">
        <v>6</v>
      </c>
    </row>
    <row r="26" spans="1:25" ht="24.75" customHeight="1">
      <c r="A26" s="64" t="s">
        <v>36</v>
      </c>
      <c r="B26" s="9" t="s">
        <v>94</v>
      </c>
      <c r="C26" s="53" t="s">
        <v>14</v>
      </c>
      <c r="D26" s="67">
        <v>8</v>
      </c>
      <c r="E26" s="67">
        <v>24</v>
      </c>
      <c r="F26" s="67">
        <v>8</v>
      </c>
      <c r="G26" s="67">
        <v>120</v>
      </c>
      <c r="H26" s="130">
        <v>160</v>
      </c>
      <c r="I26" s="31"/>
      <c r="J26" s="31"/>
      <c r="K26" s="34"/>
      <c r="L26" s="31"/>
      <c r="M26" s="34"/>
      <c r="N26" s="31"/>
      <c r="O26" s="34">
        <v>6</v>
      </c>
      <c r="P26" s="31" t="s">
        <v>23</v>
      </c>
      <c r="Q26" s="31"/>
      <c r="R26" s="31"/>
      <c r="S26" s="31"/>
      <c r="T26" s="31"/>
      <c r="U26" s="31"/>
      <c r="V26" s="31"/>
      <c r="W26" s="31"/>
      <c r="X26" s="31"/>
      <c r="Y26" s="134">
        <v>6</v>
      </c>
    </row>
    <row r="27" spans="1:25" ht="27" customHeight="1" thickBot="1">
      <c r="A27" s="59" t="s">
        <v>22</v>
      </c>
      <c r="B27" s="181" t="s">
        <v>95</v>
      </c>
      <c r="C27" s="60" t="s">
        <v>14</v>
      </c>
      <c r="D27" s="102">
        <v>4</v>
      </c>
      <c r="E27" s="102">
        <v>12</v>
      </c>
      <c r="F27" s="102">
        <v>4</v>
      </c>
      <c r="G27" s="157">
        <v>60</v>
      </c>
      <c r="H27" s="120">
        <v>80</v>
      </c>
      <c r="I27" s="32"/>
      <c r="J27" s="32"/>
      <c r="K27" s="32"/>
      <c r="L27" s="32"/>
      <c r="M27" s="32">
        <v>3</v>
      </c>
      <c r="N27" s="32" t="s">
        <v>15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5">
        <v>3</v>
      </c>
    </row>
    <row r="28" spans="1:25" ht="15.75" customHeight="1" thickBot="1">
      <c r="A28" s="147"/>
      <c r="B28" s="177"/>
      <c r="C28" s="148" t="s">
        <v>32</v>
      </c>
      <c r="D28" s="43">
        <f aca="true" t="shared" si="1" ref="D28:I28">SUM(D19:D27)</f>
        <v>72</v>
      </c>
      <c r="E28" s="43">
        <f t="shared" si="1"/>
        <v>216</v>
      </c>
      <c r="F28" s="43">
        <f t="shared" si="1"/>
        <v>72</v>
      </c>
      <c r="G28" s="43">
        <f t="shared" si="1"/>
        <v>1080</v>
      </c>
      <c r="H28" s="115">
        <f t="shared" si="1"/>
        <v>1440</v>
      </c>
      <c r="I28" s="44">
        <f t="shared" si="1"/>
        <v>18</v>
      </c>
      <c r="J28" s="44"/>
      <c r="K28" s="44">
        <f>SUM(K19:K27)</f>
        <v>15</v>
      </c>
      <c r="L28" s="44"/>
      <c r="M28" s="44">
        <f>SUM(M19:M27)</f>
        <v>15</v>
      </c>
      <c r="N28" s="44"/>
      <c r="O28" s="44">
        <f>SUM(O19:O27)</f>
        <v>6</v>
      </c>
      <c r="P28" s="44"/>
      <c r="Q28" s="44">
        <f>SUM(Q19:Q27)</f>
        <v>0</v>
      </c>
      <c r="R28" s="44"/>
      <c r="S28" s="44">
        <f>SUM(S19:S27)</f>
        <v>0</v>
      </c>
      <c r="T28" s="44"/>
      <c r="U28" s="44">
        <f>SUM(U19:U27)</f>
        <v>0</v>
      </c>
      <c r="V28" s="44"/>
      <c r="W28" s="44">
        <f>SUM(W19:W27)</f>
        <v>0</v>
      </c>
      <c r="X28" s="44"/>
      <c r="Y28" s="117">
        <f>SUM(Y19:Y27)</f>
        <v>54</v>
      </c>
    </row>
    <row r="29" spans="1:25" ht="12.75" customHeight="1">
      <c r="A29" s="45"/>
      <c r="B29" s="45"/>
      <c r="C29" s="26"/>
      <c r="D29" s="27"/>
      <c r="E29" s="27"/>
      <c r="F29" s="27"/>
      <c r="G29" s="27"/>
      <c r="H29" s="46"/>
      <c r="I29" s="10"/>
      <c r="J29" s="10"/>
      <c r="K29" s="17"/>
      <c r="L29" s="10"/>
      <c r="M29" s="17"/>
      <c r="N29" s="17"/>
      <c r="O29" s="17"/>
      <c r="P29" s="17"/>
      <c r="Q29" s="10"/>
      <c r="R29" s="10"/>
      <c r="S29" s="10"/>
      <c r="T29" s="10"/>
      <c r="U29" s="10"/>
      <c r="V29" s="10"/>
      <c r="W29" s="10"/>
      <c r="X29" s="10"/>
      <c r="Y29" s="23"/>
    </row>
    <row r="30" spans="1:25" ht="15.75" thickBot="1">
      <c r="A30" s="95" t="s">
        <v>68</v>
      </c>
      <c r="B30" s="95"/>
      <c r="C30" s="20"/>
      <c r="D30" s="21"/>
      <c r="E30" s="21"/>
      <c r="F30" s="21"/>
      <c r="G30" s="10"/>
      <c r="H30" s="46"/>
      <c r="I30" s="48"/>
      <c r="J30" s="48"/>
      <c r="K30" s="33"/>
      <c r="L30" s="33"/>
      <c r="M30" s="33"/>
      <c r="N30" s="33"/>
      <c r="O30" s="33"/>
      <c r="P30" s="33"/>
      <c r="Q30" s="48"/>
      <c r="R30" s="48"/>
      <c r="S30" s="48"/>
      <c r="T30" s="48"/>
      <c r="U30" s="48"/>
      <c r="V30" s="48"/>
      <c r="W30" s="48"/>
      <c r="X30" s="48"/>
      <c r="Y30" s="49"/>
    </row>
    <row r="31" spans="1:25" ht="27" customHeight="1">
      <c r="A31" s="39" t="s">
        <v>26</v>
      </c>
      <c r="B31" s="40" t="s">
        <v>96</v>
      </c>
      <c r="C31" s="52" t="s">
        <v>14</v>
      </c>
      <c r="D31" s="87">
        <v>4</v>
      </c>
      <c r="E31" s="87">
        <v>12</v>
      </c>
      <c r="F31" s="87">
        <v>4</v>
      </c>
      <c r="G31" s="87">
        <v>60</v>
      </c>
      <c r="H31" s="119">
        <v>80</v>
      </c>
      <c r="I31" s="41"/>
      <c r="J31" s="41"/>
      <c r="K31" s="47"/>
      <c r="L31" s="41"/>
      <c r="M31" s="41"/>
      <c r="N31" s="41"/>
      <c r="O31" s="41">
        <v>3</v>
      </c>
      <c r="P31" s="41" t="s">
        <v>15</v>
      </c>
      <c r="Q31" s="41"/>
      <c r="R31" s="41"/>
      <c r="S31" s="41"/>
      <c r="T31" s="41"/>
      <c r="U31" s="41"/>
      <c r="V31" s="41"/>
      <c r="W31" s="41"/>
      <c r="X31" s="41"/>
      <c r="Y31" s="133">
        <f>SUM(I31:X31)</f>
        <v>3</v>
      </c>
    </row>
    <row r="32" spans="1:25" ht="27" customHeight="1">
      <c r="A32" s="54" t="s">
        <v>27</v>
      </c>
      <c r="B32" s="9" t="s">
        <v>97</v>
      </c>
      <c r="C32" s="57" t="s">
        <v>14</v>
      </c>
      <c r="D32" s="86">
        <v>4</v>
      </c>
      <c r="E32" s="86">
        <v>12</v>
      </c>
      <c r="F32" s="86">
        <v>4</v>
      </c>
      <c r="G32" s="86">
        <v>60</v>
      </c>
      <c r="H32" s="125">
        <v>80</v>
      </c>
      <c r="I32" s="55"/>
      <c r="J32" s="55"/>
      <c r="K32" s="56"/>
      <c r="L32" s="55"/>
      <c r="M32" s="55"/>
      <c r="N32" s="55"/>
      <c r="O32" s="55"/>
      <c r="P32" s="55"/>
      <c r="Q32" s="55">
        <v>3</v>
      </c>
      <c r="R32" s="55" t="s">
        <v>25</v>
      </c>
      <c r="S32" s="55"/>
      <c r="T32" s="55"/>
      <c r="U32" s="55"/>
      <c r="V32" s="55"/>
      <c r="W32" s="55"/>
      <c r="X32" s="55"/>
      <c r="Y32" s="134">
        <f>SUM(I32:X32)</f>
        <v>3</v>
      </c>
    </row>
    <row r="33" spans="1:25" ht="16.5" customHeight="1" thickBot="1">
      <c r="A33" s="59" t="s">
        <v>124</v>
      </c>
      <c r="B33" s="181" t="s">
        <v>98</v>
      </c>
      <c r="C33" s="60" t="s">
        <v>14</v>
      </c>
      <c r="D33" s="102">
        <v>4</v>
      </c>
      <c r="E33" s="102">
        <v>12</v>
      </c>
      <c r="F33" s="102">
        <v>4</v>
      </c>
      <c r="G33" s="102">
        <v>60</v>
      </c>
      <c r="H33" s="120">
        <v>80.1</v>
      </c>
      <c r="I33" s="32"/>
      <c r="J33" s="32"/>
      <c r="K33" s="32"/>
      <c r="L33" s="32"/>
      <c r="M33" s="32"/>
      <c r="N33" s="32"/>
      <c r="O33" s="32">
        <v>3</v>
      </c>
      <c r="P33" s="32" t="s">
        <v>15</v>
      </c>
      <c r="Q33" s="32"/>
      <c r="R33" s="32"/>
      <c r="S33" s="32"/>
      <c r="T33" s="32"/>
      <c r="U33" s="32"/>
      <c r="V33" s="32"/>
      <c r="W33" s="32"/>
      <c r="X33" s="32"/>
      <c r="Y33" s="155">
        <f>SUM(I33:X33)</f>
        <v>3</v>
      </c>
    </row>
    <row r="34" spans="1:25" ht="26.25" thickBot="1">
      <c r="A34" s="147"/>
      <c r="B34" s="177"/>
      <c r="C34" s="148" t="s">
        <v>32</v>
      </c>
      <c r="D34" s="43">
        <f aca="true" t="shared" si="2" ref="D34:I34">SUM(D31:D33)</f>
        <v>12</v>
      </c>
      <c r="E34" s="43">
        <f t="shared" si="2"/>
        <v>36</v>
      </c>
      <c r="F34" s="43">
        <f t="shared" si="2"/>
        <v>12</v>
      </c>
      <c r="G34" s="43">
        <f t="shared" si="2"/>
        <v>180</v>
      </c>
      <c r="H34" s="115">
        <f t="shared" si="2"/>
        <v>240.1</v>
      </c>
      <c r="I34" s="44">
        <f t="shared" si="2"/>
        <v>0</v>
      </c>
      <c r="J34" s="44"/>
      <c r="K34" s="44">
        <f>SUM(K31:K33)</f>
        <v>0</v>
      </c>
      <c r="L34" s="44"/>
      <c r="M34" s="44">
        <f>SUM(M31:M33)</f>
        <v>0</v>
      </c>
      <c r="N34" s="44"/>
      <c r="O34" s="44">
        <f>SUM(O31:O33)</f>
        <v>6</v>
      </c>
      <c r="P34" s="44"/>
      <c r="Q34" s="44">
        <f>SUM(Q31:Q33)</f>
        <v>3</v>
      </c>
      <c r="R34" s="44"/>
      <c r="S34" s="44">
        <f>SUM(S31:S33)</f>
        <v>0</v>
      </c>
      <c r="T34" s="44"/>
      <c r="U34" s="44">
        <f>SUM(U31:U33)</f>
        <v>0</v>
      </c>
      <c r="V34" s="44"/>
      <c r="W34" s="44">
        <f>SUM(W31:W33)</f>
        <v>0</v>
      </c>
      <c r="X34" s="44"/>
      <c r="Y34" s="129">
        <f>SUM(Y31:Y33)</f>
        <v>9</v>
      </c>
    </row>
    <row r="35" spans="1:25" ht="15">
      <c r="A35" s="15"/>
      <c r="B35" s="15"/>
      <c r="C35" s="16"/>
      <c r="D35" s="13"/>
      <c r="E35" s="13"/>
      <c r="F35" s="1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2"/>
    </row>
    <row r="36" spans="1:25" ht="15.75" thickBot="1">
      <c r="A36" s="95" t="s">
        <v>69</v>
      </c>
      <c r="B36" s="95"/>
      <c r="C36" s="96"/>
      <c r="D36" s="96"/>
      <c r="E36" s="13"/>
      <c r="F36" s="13"/>
      <c r="G36" s="13"/>
      <c r="H36" s="13"/>
      <c r="I36" s="18"/>
      <c r="J36" s="18"/>
      <c r="K36" s="18"/>
      <c r="L36" s="13"/>
      <c r="M36" s="18"/>
      <c r="N36" s="18"/>
      <c r="O36" s="18"/>
      <c r="P36" s="13"/>
      <c r="Q36" s="18"/>
      <c r="R36" s="13"/>
      <c r="S36" s="18"/>
      <c r="T36" s="18"/>
      <c r="U36" s="18"/>
      <c r="V36" s="18"/>
      <c r="W36" s="18"/>
      <c r="X36" s="13"/>
      <c r="Y36" s="14"/>
    </row>
    <row r="37" spans="1:25" ht="18" customHeight="1">
      <c r="A37" s="65" t="s">
        <v>37</v>
      </c>
      <c r="B37" s="40" t="s">
        <v>99</v>
      </c>
      <c r="C37" s="80" t="s">
        <v>14</v>
      </c>
      <c r="D37" s="90">
        <v>8</v>
      </c>
      <c r="E37" s="90">
        <v>24</v>
      </c>
      <c r="F37" s="90">
        <v>8</v>
      </c>
      <c r="G37" s="90">
        <v>120</v>
      </c>
      <c r="H37" s="119">
        <v>160</v>
      </c>
      <c r="I37" s="41"/>
      <c r="J37" s="41"/>
      <c r="K37" s="41"/>
      <c r="L37" s="41"/>
      <c r="M37" s="41">
        <v>6</v>
      </c>
      <c r="N37" s="41" t="s">
        <v>15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21">
        <f aca="true" t="shared" si="3" ref="Y37:Y45">SUM(I37:X37)</f>
        <v>6</v>
      </c>
    </row>
    <row r="38" spans="1:25" ht="16.5" customHeight="1">
      <c r="A38" s="64" t="s">
        <v>55</v>
      </c>
      <c r="B38" s="9" t="s">
        <v>100</v>
      </c>
      <c r="C38" s="62" t="s">
        <v>14</v>
      </c>
      <c r="D38" s="67">
        <v>8</v>
      </c>
      <c r="E38" s="67">
        <v>24</v>
      </c>
      <c r="F38" s="67">
        <v>8</v>
      </c>
      <c r="G38" s="67">
        <v>120</v>
      </c>
      <c r="H38" s="130">
        <v>160</v>
      </c>
      <c r="I38" s="31"/>
      <c r="J38" s="31"/>
      <c r="K38" s="31"/>
      <c r="L38" s="31"/>
      <c r="M38" s="31"/>
      <c r="N38" s="31"/>
      <c r="O38" s="31">
        <v>6</v>
      </c>
      <c r="P38" s="31" t="s">
        <v>25</v>
      </c>
      <c r="Q38" s="31"/>
      <c r="R38" s="31"/>
      <c r="S38" s="31"/>
      <c r="T38" s="31"/>
      <c r="U38" s="31"/>
      <c r="V38" s="31"/>
      <c r="W38" s="31"/>
      <c r="X38" s="31"/>
      <c r="Y38" s="132">
        <f t="shared" si="3"/>
        <v>6</v>
      </c>
    </row>
    <row r="39" spans="1:25" s="72" customFormat="1" ht="27" customHeight="1">
      <c r="A39" s="64" t="s">
        <v>41</v>
      </c>
      <c r="B39" s="9" t="s">
        <v>101</v>
      </c>
      <c r="C39" s="160" t="s">
        <v>14</v>
      </c>
      <c r="D39" s="67">
        <v>8</v>
      </c>
      <c r="E39" s="67">
        <v>24</v>
      </c>
      <c r="F39" s="67">
        <v>8</v>
      </c>
      <c r="G39" s="67">
        <v>120</v>
      </c>
      <c r="H39" s="130">
        <v>160</v>
      </c>
      <c r="I39" s="67"/>
      <c r="J39" s="67"/>
      <c r="K39" s="74"/>
      <c r="L39" s="74"/>
      <c r="M39" s="67"/>
      <c r="N39" s="67"/>
      <c r="O39" s="70"/>
      <c r="P39" s="70"/>
      <c r="Q39" s="70">
        <v>3</v>
      </c>
      <c r="R39" s="70" t="s">
        <v>81</v>
      </c>
      <c r="S39" s="70">
        <v>3</v>
      </c>
      <c r="T39" s="70" t="s">
        <v>15</v>
      </c>
      <c r="U39" s="70"/>
      <c r="V39" s="70"/>
      <c r="W39" s="70"/>
      <c r="X39" s="70"/>
      <c r="Y39" s="132">
        <f>SUM(I39:X39)</f>
        <v>6</v>
      </c>
    </row>
    <row r="40" spans="1:25" s="72" customFormat="1" ht="36.75" customHeight="1">
      <c r="A40" s="64" t="s">
        <v>47</v>
      </c>
      <c r="B40" s="9" t="s">
        <v>102</v>
      </c>
      <c r="C40" s="160" t="s">
        <v>14</v>
      </c>
      <c r="D40" s="67">
        <v>8</v>
      </c>
      <c r="E40" s="67">
        <v>24</v>
      </c>
      <c r="F40" s="67">
        <v>8</v>
      </c>
      <c r="G40" s="67">
        <v>120</v>
      </c>
      <c r="H40" s="130">
        <v>160</v>
      </c>
      <c r="I40" s="67"/>
      <c r="J40" s="67"/>
      <c r="K40" s="67"/>
      <c r="L40" s="67"/>
      <c r="M40" s="74"/>
      <c r="N40" s="74"/>
      <c r="O40" s="70"/>
      <c r="P40" s="70"/>
      <c r="Q40" s="70">
        <v>6</v>
      </c>
      <c r="R40" s="70" t="s">
        <v>15</v>
      </c>
      <c r="S40" s="70"/>
      <c r="T40" s="70"/>
      <c r="U40" s="70"/>
      <c r="V40" s="70"/>
      <c r="W40" s="70"/>
      <c r="X40" s="70"/>
      <c r="Y40" s="132">
        <f t="shared" si="3"/>
        <v>6</v>
      </c>
    </row>
    <row r="41" spans="1:25" s="72" customFormat="1" ht="27" customHeight="1">
      <c r="A41" s="66" t="s">
        <v>38</v>
      </c>
      <c r="B41" s="9" t="s">
        <v>103</v>
      </c>
      <c r="C41" s="160" t="s">
        <v>14</v>
      </c>
      <c r="D41" s="67">
        <v>4</v>
      </c>
      <c r="E41" s="67">
        <v>12</v>
      </c>
      <c r="F41" s="67">
        <v>4</v>
      </c>
      <c r="G41" s="67">
        <v>60</v>
      </c>
      <c r="H41" s="131">
        <v>80</v>
      </c>
      <c r="I41" s="68"/>
      <c r="J41" s="68"/>
      <c r="K41" s="69"/>
      <c r="L41" s="68"/>
      <c r="M41" s="68"/>
      <c r="N41" s="68"/>
      <c r="O41" s="71"/>
      <c r="P41" s="71"/>
      <c r="Q41" s="71"/>
      <c r="R41" s="71"/>
      <c r="S41" s="71">
        <v>3</v>
      </c>
      <c r="T41" s="71" t="s">
        <v>15</v>
      </c>
      <c r="U41" s="71"/>
      <c r="V41" s="71"/>
      <c r="W41" s="71"/>
      <c r="X41" s="71"/>
      <c r="Y41" s="132">
        <f t="shared" si="3"/>
        <v>3</v>
      </c>
    </row>
    <row r="42" spans="1:25" s="72" customFormat="1" ht="27" customHeight="1">
      <c r="A42" s="64" t="s">
        <v>39</v>
      </c>
      <c r="B42" s="9" t="s">
        <v>104</v>
      </c>
      <c r="C42" s="160" t="s">
        <v>14</v>
      </c>
      <c r="D42" s="67">
        <v>8</v>
      </c>
      <c r="E42" s="67">
        <v>24</v>
      </c>
      <c r="F42" s="67">
        <v>8</v>
      </c>
      <c r="G42" s="67">
        <v>120</v>
      </c>
      <c r="H42" s="130">
        <v>160</v>
      </c>
      <c r="I42" s="67"/>
      <c r="J42" s="67"/>
      <c r="K42" s="73"/>
      <c r="L42" s="67"/>
      <c r="M42" s="74"/>
      <c r="N42" s="67"/>
      <c r="O42" s="70"/>
      <c r="P42" s="70"/>
      <c r="Q42" s="70">
        <v>6</v>
      </c>
      <c r="R42" s="70" t="s">
        <v>15</v>
      </c>
      <c r="S42" s="70"/>
      <c r="T42" s="70"/>
      <c r="U42" s="70"/>
      <c r="V42" s="70"/>
      <c r="W42" s="70"/>
      <c r="X42" s="70"/>
      <c r="Y42" s="132">
        <f t="shared" si="3"/>
        <v>6</v>
      </c>
    </row>
    <row r="43" spans="1:25" s="72" customFormat="1" ht="42.75" customHeight="1">
      <c r="A43" s="64" t="s">
        <v>40</v>
      </c>
      <c r="B43" s="9" t="s">
        <v>105</v>
      </c>
      <c r="C43" s="160" t="s">
        <v>14</v>
      </c>
      <c r="D43" s="67">
        <v>4</v>
      </c>
      <c r="E43" s="67">
        <v>12</v>
      </c>
      <c r="F43" s="67">
        <v>4</v>
      </c>
      <c r="G43" s="67">
        <v>60</v>
      </c>
      <c r="H43" s="131">
        <v>80</v>
      </c>
      <c r="I43" s="67"/>
      <c r="J43" s="67"/>
      <c r="K43" s="73"/>
      <c r="L43" s="67"/>
      <c r="M43" s="70"/>
      <c r="N43" s="67"/>
      <c r="O43" s="70"/>
      <c r="P43" s="67"/>
      <c r="Q43" s="70"/>
      <c r="R43" s="67"/>
      <c r="S43" s="70">
        <v>3</v>
      </c>
      <c r="T43" s="67" t="s">
        <v>15</v>
      </c>
      <c r="U43" s="70"/>
      <c r="V43" s="70"/>
      <c r="W43" s="70"/>
      <c r="X43" s="70"/>
      <c r="Y43" s="132">
        <f t="shared" si="3"/>
        <v>3</v>
      </c>
    </row>
    <row r="44" spans="1:25" s="72" customFormat="1" ht="27" customHeight="1">
      <c r="A44" s="64" t="s">
        <v>42</v>
      </c>
      <c r="B44" s="9" t="s">
        <v>106</v>
      </c>
      <c r="C44" s="160" t="s">
        <v>14</v>
      </c>
      <c r="D44" s="67">
        <v>4</v>
      </c>
      <c r="E44" s="67">
        <v>12</v>
      </c>
      <c r="F44" s="67">
        <v>4</v>
      </c>
      <c r="G44" s="67">
        <v>60</v>
      </c>
      <c r="H44" s="131">
        <v>80</v>
      </c>
      <c r="I44" s="67"/>
      <c r="J44" s="67"/>
      <c r="K44" s="74"/>
      <c r="L44" s="74"/>
      <c r="M44" s="67"/>
      <c r="N44" s="67"/>
      <c r="O44" s="70"/>
      <c r="P44" s="70"/>
      <c r="Q44" s="70"/>
      <c r="R44" s="70"/>
      <c r="S44" s="76"/>
      <c r="T44" s="76"/>
      <c r="U44" s="76">
        <v>3</v>
      </c>
      <c r="V44" s="76" t="s">
        <v>15</v>
      </c>
      <c r="W44" s="76"/>
      <c r="X44" s="76"/>
      <c r="Y44" s="132">
        <f t="shared" si="3"/>
        <v>3</v>
      </c>
    </row>
    <row r="45" spans="1:25" s="77" customFormat="1" ht="27" customHeight="1" thickBot="1">
      <c r="A45" s="150" t="s">
        <v>43</v>
      </c>
      <c r="B45" s="181" t="s">
        <v>107</v>
      </c>
      <c r="C45" s="161" t="s">
        <v>14</v>
      </c>
      <c r="D45" s="151">
        <v>4</v>
      </c>
      <c r="E45" s="151">
        <v>12</v>
      </c>
      <c r="F45" s="151">
        <v>4</v>
      </c>
      <c r="G45" s="151">
        <v>60</v>
      </c>
      <c r="H45" s="152">
        <v>80</v>
      </c>
      <c r="I45" s="153"/>
      <c r="J45" s="153"/>
      <c r="K45" s="154"/>
      <c r="L45" s="154"/>
      <c r="M45" s="153"/>
      <c r="N45" s="153"/>
      <c r="O45" s="105"/>
      <c r="P45" s="105"/>
      <c r="Q45" s="105"/>
      <c r="R45" s="105"/>
      <c r="S45" s="105">
        <v>3</v>
      </c>
      <c r="T45" s="105" t="s">
        <v>15</v>
      </c>
      <c r="U45" s="105"/>
      <c r="V45" s="105"/>
      <c r="W45" s="105"/>
      <c r="X45" s="105"/>
      <c r="Y45" s="122">
        <f t="shared" si="3"/>
        <v>3</v>
      </c>
    </row>
    <row r="46" spans="1:25" s="77" customFormat="1" ht="16.5" customHeight="1" thickBot="1">
      <c r="A46" s="159"/>
      <c r="B46" s="179"/>
      <c r="C46" s="148" t="s">
        <v>32</v>
      </c>
      <c r="D46" s="43">
        <f>SUM(D37:D45)</f>
        <v>56</v>
      </c>
      <c r="E46" s="43">
        <f>SUM(E37:E45)</f>
        <v>168</v>
      </c>
      <c r="F46" s="43">
        <f>SUM(F37:F45)</f>
        <v>56</v>
      </c>
      <c r="G46" s="43">
        <f>SUM(G37:G45)</f>
        <v>840</v>
      </c>
      <c r="H46" s="115">
        <f>SUM(H37:H45)</f>
        <v>1120</v>
      </c>
      <c r="I46" s="43">
        <f aca="true" t="shared" si="4" ref="I46:Y46">SUM(I37:I45)</f>
        <v>0</v>
      </c>
      <c r="J46" s="43"/>
      <c r="K46" s="43">
        <f t="shared" si="4"/>
        <v>0</v>
      </c>
      <c r="L46" s="43"/>
      <c r="M46" s="43">
        <f t="shared" si="4"/>
        <v>6</v>
      </c>
      <c r="N46" s="43"/>
      <c r="O46" s="43">
        <f t="shared" si="4"/>
        <v>6</v>
      </c>
      <c r="P46" s="43"/>
      <c r="Q46" s="43">
        <f t="shared" si="4"/>
        <v>15</v>
      </c>
      <c r="R46" s="43"/>
      <c r="S46" s="43">
        <f t="shared" si="4"/>
        <v>12</v>
      </c>
      <c r="T46" s="43"/>
      <c r="U46" s="43">
        <f t="shared" si="4"/>
        <v>3</v>
      </c>
      <c r="V46" s="43"/>
      <c r="W46" s="43">
        <f t="shared" si="4"/>
        <v>0</v>
      </c>
      <c r="X46" s="43"/>
      <c r="Y46" s="117">
        <f t="shared" si="4"/>
        <v>42</v>
      </c>
    </row>
    <row r="47" spans="1:25" s="77" customFormat="1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77" customFormat="1" ht="16.5" customHeight="1" thickBot="1">
      <c r="A48" s="24" t="s">
        <v>65</v>
      </c>
      <c r="B48" s="24"/>
      <c r="C48" s="16"/>
      <c r="D48" s="18"/>
      <c r="E48" s="18"/>
      <c r="F48" s="1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77" customFormat="1" ht="17.25" customHeight="1">
      <c r="A49" s="39" t="s">
        <v>75</v>
      </c>
      <c r="B49" s="40" t="s">
        <v>108</v>
      </c>
      <c r="C49" s="52" t="s">
        <v>14</v>
      </c>
      <c r="D49" s="40"/>
      <c r="E49" s="82">
        <v>16</v>
      </c>
      <c r="F49" s="83">
        <v>4</v>
      </c>
      <c r="G49" s="83">
        <v>60</v>
      </c>
      <c r="H49" s="124">
        <v>80</v>
      </c>
      <c r="I49" s="41"/>
      <c r="J49" s="41"/>
      <c r="K49" s="41">
        <v>3</v>
      </c>
      <c r="L49" s="41" t="s">
        <v>25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127">
        <f>SUM(I49:S49)</f>
        <v>3</v>
      </c>
    </row>
    <row r="50" spans="1:25" s="77" customFormat="1" ht="15.75" customHeight="1">
      <c r="A50" s="42" t="s">
        <v>76</v>
      </c>
      <c r="B50" s="9" t="s">
        <v>109</v>
      </c>
      <c r="C50" s="160" t="s">
        <v>14</v>
      </c>
      <c r="D50" s="9"/>
      <c r="E50" s="84">
        <v>16</v>
      </c>
      <c r="F50" s="85">
        <v>4</v>
      </c>
      <c r="G50" s="86">
        <v>60</v>
      </c>
      <c r="H50" s="125">
        <v>80</v>
      </c>
      <c r="I50" s="31"/>
      <c r="J50" s="31"/>
      <c r="K50" s="31"/>
      <c r="L50" s="31"/>
      <c r="M50" s="31"/>
      <c r="N50" s="31"/>
      <c r="O50" s="31">
        <v>3</v>
      </c>
      <c r="P50" s="31" t="s">
        <v>25</v>
      </c>
      <c r="Q50" s="31"/>
      <c r="R50" s="31"/>
      <c r="S50" s="31"/>
      <c r="T50" s="31"/>
      <c r="U50" s="31"/>
      <c r="V50" s="31"/>
      <c r="W50" s="31"/>
      <c r="X50" s="31"/>
      <c r="Y50" s="128">
        <f>SUM(I50:S50)</f>
        <v>3</v>
      </c>
    </row>
    <row r="51" spans="1:25" s="77" customFormat="1" ht="16.5" customHeight="1">
      <c r="A51" s="42" t="s">
        <v>48</v>
      </c>
      <c r="B51" s="9" t="s">
        <v>110</v>
      </c>
      <c r="C51" s="160" t="s">
        <v>14</v>
      </c>
      <c r="D51" s="19"/>
      <c r="E51" s="19"/>
      <c r="F51" s="19">
        <v>12</v>
      </c>
      <c r="G51" s="58">
        <v>228</v>
      </c>
      <c r="H51" s="125">
        <v>240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>
        <v>9</v>
      </c>
      <c r="T51" s="32" t="s">
        <v>25</v>
      </c>
      <c r="U51" s="32"/>
      <c r="V51" s="32"/>
      <c r="W51" s="32"/>
      <c r="X51" s="32"/>
      <c r="Y51" s="128">
        <v>9</v>
      </c>
    </row>
    <row r="52" spans="1:25" s="77" customFormat="1" ht="16.5" customHeight="1">
      <c r="A52" s="42" t="s">
        <v>49</v>
      </c>
      <c r="B52" s="9" t="s">
        <v>111</v>
      </c>
      <c r="C52" s="160" t="s">
        <v>14</v>
      </c>
      <c r="D52" s="19"/>
      <c r="E52" s="19"/>
      <c r="F52" s="19">
        <v>12</v>
      </c>
      <c r="G52" s="58">
        <v>228</v>
      </c>
      <c r="H52" s="120">
        <v>240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9</v>
      </c>
      <c r="V52" s="32" t="s">
        <v>25</v>
      </c>
      <c r="W52" s="32"/>
      <c r="X52" s="32"/>
      <c r="Y52" s="128">
        <v>9</v>
      </c>
    </row>
    <row r="53" spans="1:25" s="77" customFormat="1" ht="16.5" customHeight="1" thickBot="1">
      <c r="A53" s="59" t="s">
        <v>34</v>
      </c>
      <c r="B53" s="181" t="s">
        <v>112</v>
      </c>
      <c r="C53" s="160" t="s">
        <v>14</v>
      </c>
      <c r="D53" s="19"/>
      <c r="E53" s="19"/>
      <c r="F53" s="19">
        <v>8</v>
      </c>
      <c r="G53" s="58">
        <v>152</v>
      </c>
      <c r="H53" s="120">
        <v>160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6</v>
      </c>
      <c r="X53" s="32" t="s">
        <v>25</v>
      </c>
      <c r="Y53" s="149">
        <v>6</v>
      </c>
    </row>
    <row r="54" spans="1:25" s="77" customFormat="1" ht="16.5" customHeight="1" thickBot="1">
      <c r="A54" s="147"/>
      <c r="B54" s="177"/>
      <c r="C54" s="148" t="s">
        <v>32</v>
      </c>
      <c r="D54" s="44">
        <f aca="true" t="shared" si="5" ref="D54:I54">SUM(D49:D53)</f>
        <v>0</v>
      </c>
      <c r="E54" s="44">
        <f t="shared" si="5"/>
        <v>32</v>
      </c>
      <c r="F54" s="44">
        <f t="shared" si="5"/>
        <v>40</v>
      </c>
      <c r="G54" s="44">
        <f t="shared" si="5"/>
        <v>728</v>
      </c>
      <c r="H54" s="126">
        <f t="shared" si="5"/>
        <v>800</v>
      </c>
      <c r="I54" s="44">
        <f t="shared" si="5"/>
        <v>0</v>
      </c>
      <c r="J54" s="44"/>
      <c r="K54" s="44">
        <f>SUM(K49:K53)</f>
        <v>3</v>
      </c>
      <c r="L54" s="44"/>
      <c r="M54" s="44">
        <v>0</v>
      </c>
      <c r="N54" s="44"/>
      <c r="O54" s="44">
        <f>SUM(O49:O53)</f>
        <v>3</v>
      </c>
      <c r="P54" s="44"/>
      <c r="Q54" s="44">
        <f>SUM(Q49:Q53)</f>
        <v>0</v>
      </c>
      <c r="R54" s="44"/>
      <c r="S54" s="44">
        <f>SUM(S49:S53)</f>
        <v>9</v>
      </c>
      <c r="T54" s="44"/>
      <c r="U54" s="44">
        <f>SUM(U49:U53)</f>
        <v>9</v>
      </c>
      <c r="V54" s="44"/>
      <c r="W54" s="44">
        <f>SUM(W49:W53)</f>
        <v>6</v>
      </c>
      <c r="X54" s="44"/>
      <c r="Y54" s="129">
        <f>SUM(Y49:Y53)</f>
        <v>30</v>
      </c>
    </row>
    <row r="55" spans="1:25" s="77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77" customFormat="1" ht="16.5" customHeight="1" thickBot="1">
      <c r="A56" s="186" t="s">
        <v>66</v>
      </c>
      <c r="B56" s="186"/>
      <c r="C56" s="186"/>
      <c r="D56" s="186"/>
      <c r="E56" s="186"/>
      <c r="F56" s="186"/>
      <c r="G56" s="186"/>
      <c r="H56" s="186"/>
      <c r="I56" s="186"/>
      <c r="J56" s="18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77" customFormat="1" ht="27.75" customHeight="1" thickBot="1">
      <c r="A57" s="94" t="s">
        <v>30</v>
      </c>
      <c r="B57" s="40" t="s">
        <v>113</v>
      </c>
      <c r="C57" s="163" t="s">
        <v>14</v>
      </c>
      <c r="D57" s="165"/>
      <c r="E57" s="165"/>
      <c r="F57" s="166">
        <v>26</v>
      </c>
      <c r="G57" s="166">
        <v>294</v>
      </c>
      <c r="H57" s="168">
        <v>320</v>
      </c>
      <c r="I57" s="51"/>
      <c r="J57" s="167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>
        <v>12</v>
      </c>
      <c r="X57" s="51" t="s">
        <v>31</v>
      </c>
      <c r="Y57" s="118">
        <v>12</v>
      </c>
    </row>
    <row r="58" spans="1:25" s="77" customFormat="1" ht="16.5" customHeight="1" thickBot="1">
      <c r="A58" s="164"/>
      <c r="B58" s="180"/>
      <c r="C58" s="148" t="s">
        <v>32</v>
      </c>
      <c r="D58" s="99"/>
      <c r="E58" s="99"/>
      <c r="F58" s="99">
        <v>26</v>
      </c>
      <c r="G58" s="99">
        <v>294</v>
      </c>
      <c r="H58" s="123">
        <v>320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>
        <v>12</v>
      </c>
      <c r="X58" s="99"/>
      <c r="Y58" s="114">
        <v>12</v>
      </c>
    </row>
    <row r="59" spans="1:25" s="77" customFormat="1" ht="14.25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77" customFormat="1" ht="16.5" customHeight="1" thickBot="1">
      <c r="A60"/>
      <c r="B60"/>
      <c r="C60" s="111" t="s">
        <v>32</v>
      </c>
      <c r="D60" s="100">
        <f aca="true" t="shared" si="6" ref="D60:I60">SUM(D14+D28+D34+D46+D54+D58)</f>
        <v>148</v>
      </c>
      <c r="E60" s="100">
        <f t="shared" si="6"/>
        <v>506</v>
      </c>
      <c r="F60" s="100">
        <v>268</v>
      </c>
      <c r="G60" s="100">
        <v>3398</v>
      </c>
      <c r="H60" s="116">
        <f t="shared" si="6"/>
        <v>4320.1</v>
      </c>
      <c r="I60" s="100">
        <f t="shared" si="6"/>
        <v>24</v>
      </c>
      <c r="J60" s="100"/>
      <c r="K60" s="100">
        <f>SUM(K14+K28+K34+K46+K54+K58)</f>
        <v>24</v>
      </c>
      <c r="L60" s="100"/>
      <c r="M60" s="100">
        <f>SUM(M14+M28+M34+M46+M54+M58)</f>
        <v>24</v>
      </c>
      <c r="N60" s="100"/>
      <c r="O60" s="100">
        <f>SUM(O14+O28+O34+O46+O54+O58)</f>
        <v>21</v>
      </c>
      <c r="P60" s="100"/>
      <c r="Q60" s="100">
        <f>SUM(Q14+Q28+Q34+Q46+Q54+Q58)</f>
        <v>18</v>
      </c>
      <c r="R60" s="100"/>
      <c r="S60" s="100">
        <f>SUM(S14+S28+S34+S46+S54+S58)</f>
        <v>21</v>
      </c>
      <c r="T60" s="100"/>
      <c r="U60" s="100">
        <f>SUM(U14+U28+U34+U46+U54+U58)</f>
        <v>12</v>
      </c>
      <c r="V60" s="100"/>
      <c r="W60" s="100">
        <f>SUM(W14+W28+W34+W46+W54+W58)</f>
        <v>18</v>
      </c>
      <c r="X60" s="100"/>
      <c r="Y60" s="116">
        <f>SUM(Y14+Y28+Y34+Y46+Y54+Y58)</f>
        <v>162</v>
      </c>
    </row>
    <row r="61" spans="1:25" s="77" customFormat="1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77" customFormat="1" ht="16.5" customHeight="1" thickBot="1">
      <c r="A62" s="186" t="s">
        <v>73</v>
      </c>
      <c r="B62" s="186"/>
      <c r="C62" s="186"/>
      <c r="D62" s="186"/>
      <c r="E62" s="186"/>
      <c r="F62" s="186"/>
      <c r="G62" s="186"/>
      <c r="H62" s="186"/>
      <c r="I62" s="186"/>
      <c r="J62" s="18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77" customFormat="1" ht="27.75" customHeight="1">
      <c r="A63" s="106" t="s">
        <v>44</v>
      </c>
      <c r="B63" s="40" t="s">
        <v>114</v>
      </c>
      <c r="C63" s="162" t="s">
        <v>28</v>
      </c>
      <c r="D63" s="90">
        <v>8</v>
      </c>
      <c r="E63" s="90">
        <v>24</v>
      </c>
      <c r="F63" s="90">
        <v>8</v>
      </c>
      <c r="G63" s="90">
        <v>120</v>
      </c>
      <c r="H63" s="119">
        <v>160</v>
      </c>
      <c r="I63" s="107"/>
      <c r="J63" s="107"/>
      <c r="K63" s="108"/>
      <c r="L63" s="108"/>
      <c r="M63" s="107"/>
      <c r="N63" s="107"/>
      <c r="O63" s="109"/>
      <c r="P63" s="109"/>
      <c r="Q63" s="109"/>
      <c r="R63" s="109"/>
      <c r="S63" s="109"/>
      <c r="T63" s="109"/>
      <c r="U63" s="109">
        <v>6</v>
      </c>
      <c r="V63" s="109" t="s">
        <v>25</v>
      </c>
      <c r="W63" s="109"/>
      <c r="X63" s="109"/>
      <c r="Y63" s="121">
        <f>SUM(I63:X63)</f>
        <v>6</v>
      </c>
    </row>
    <row r="64" spans="1:25" s="77" customFormat="1" ht="53.25" customHeight="1" thickBot="1">
      <c r="A64" s="146" t="s">
        <v>125</v>
      </c>
      <c r="B64" s="181" t="s">
        <v>115</v>
      </c>
      <c r="C64" s="161" t="s">
        <v>28</v>
      </c>
      <c r="D64" s="103">
        <v>8</v>
      </c>
      <c r="E64" s="103">
        <v>24</v>
      </c>
      <c r="F64" s="103">
        <v>8</v>
      </c>
      <c r="G64" s="103">
        <v>120</v>
      </c>
      <c r="H64" s="120">
        <v>160</v>
      </c>
      <c r="I64" s="103"/>
      <c r="J64" s="103"/>
      <c r="K64" s="103"/>
      <c r="L64" s="103"/>
      <c r="M64" s="104"/>
      <c r="N64" s="103"/>
      <c r="O64" s="75"/>
      <c r="P64" s="75"/>
      <c r="Q64" s="75"/>
      <c r="R64" s="75"/>
      <c r="S64" s="75"/>
      <c r="T64" s="75"/>
      <c r="U64" s="75"/>
      <c r="V64" s="75"/>
      <c r="W64" s="75">
        <v>6</v>
      </c>
      <c r="X64" s="105" t="s">
        <v>25</v>
      </c>
      <c r="Y64" s="122">
        <f>SUM(I64:X64)</f>
        <v>6</v>
      </c>
    </row>
    <row r="65" spans="1:97" s="78" customFormat="1" ht="15" customHeight="1" thickBot="1">
      <c r="A65" s="159"/>
      <c r="B65" s="179"/>
      <c r="C65" s="148" t="s">
        <v>32</v>
      </c>
      <c r="D65" s="43">
        <f>SUM(D63+D64)</f>
        <v>16</v>
      </c>
      <c r="E65" s="43">
        <f>SUM(E63+E64)</f>
        <v>48</v>
      </c>
      <c r="F65" s="43">
        <f>SUM(F63+F64)</f>
        <v>16</v>
      </c>
      <c r="G65" s="43">
        <f>SUM(G63+G64)</f>
        <v>240</v>
      </c>
      <c r="H65" s="115">
        <f>SUM(H63+H64)</f>
        <v>320</v>
      </c>
      <c r="I65" s="43">
        <f aca="true" t="shared" si="7" ref="I65:Y65">SUM(I63+I64)</f>
        <v>0</v>
      </c>
      <c r="J65" s="43"/>
      <c r="K65" s="43">
        <f t="shared" si="7"/>
        <v>0</v>
      </c>
      <c r="L65" s="43"/>
      <c r="M65" s="43">
        <f t="shared" si="7"/>
        <v>0</v>
      </c>
      <c r="N65" s="43"/>
      <c r="O65" s="43">
        <f t="shared" si="7"/>
        <v>0</v>
      </c>
      <c r="P65" s="43"/>
      <c r="Q65" s="43">
        <f t="shared" si="7"/>
        <v>0</v>
      </c>
      <c r="R65" s="43"/>
      <c r="S65" s="43">
        <f t="shared" si="7"/>
        <v>0</v>
      </c>
      <c r="T65" s="43"/>
      <c r="U65" s="43">
        <f t="shared" si="7"/>
        <v>6</v>
      </c>
      <c r="V65" s="43"/>
      <c r="W65" s="43">
        <f t="shared" si="7"/>
        <v>6</v>
      </c>
      <c r="X65" s="43"/>
      <c r="Y65" s="117">
        <f t="shared" si="7"/>
        <v>12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s="158" customFormat="1" ht="14.2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 s="61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s="158" customFormat="1" ht="37.5" customHeight="1">
      <c r="A67" s="65" t="s">
        <v>45</v>
      </c>
      <c r="B67" s="40" t="s">
        <v>116</v>
      </c>
      <c r="C67" s="162" t="s">
        <v>29</v>
      </c>
      <c r="D67" s="90">
        <v>8</v>
      </c>
      <c r="E67" s="90">
        <v>24</v>
      </c>
      <c r="F67" s="90">
        <v>8</v>
      </c>
      <c r="G67" s="90">
        <v>120</v>
      </c>
      <c r="H67" s="119">
        <v>160</v>
      </c>
      <c r="I67" s="90"/>
      <c r="J67" s="90"/>
      <c r="K67" s="90"/>
      <c r="L67" s="90"/>
      <c r="M67" s="110"/>
      <c r="N67" s="90"/>
      <c r="O67" s="83"/>
      <c r="P67" s="83"/>
      <c r="Q67" s="83"/>
      <c r="R67" s="109"/>
      <c r="S67" s="83"/>
      <c r="T67" s="83"/>
      <c r="U67" s="83">
        <v>6</v>
      </c>
      <c r="V67" s="109" t="s">
        <v>25</v>
      </c>
      <c r="W67" s="83"/>
      <c r="X67" s="83"/>
      <c r="Y67" s="121">
        <f>SUM(I67:X67)</f>
        <v>6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s="158" customFormat="1" ht="27" customHeight="1" thickBot="1">
      <c r="A68" s="146" t="s">
        <v>46</v>
      </c>
      <c r="B68" s="181" t="s">
        <v>117</v>
      </c>
      <c r="C68" s="161" t="s">
        <v>29</v>
      </c>
      <c r="D68" s="103">
        <v>8</v>
      </c>
      <c r="E68" s="103">
        <v>24</v>
      </c>
      <c r="F68" s="103">
        <v>8</v>
      </c>
      <c r="G68" s="103">
        <v>120</v>
      </c>
      <c r="H68" s="120">
        <v>160</v>
      </c>
      <c r="I68" s="103"/>
      <c r="J68" s="103"/>
      <c r="K68" s="103"/>
      <c r="L68" s="103"/>
      <c r="M68" s="104"/>
      <c r="N68" s="103"/>
      <c r="O68" s="104"/>
      <c r="P68" s="104"/>
      <c r="Q68" s="104"/>
      <c r="R68" s="103"/>
      <c r="S68" s="75"/>
      <c r="T68" s="75"/>
      <c r="U68" s="75"/>
      <c r="V68" s="75"/>
      <c r="W68" s="75">
        <v>6</v>
      </c>
      <c r="X68" s="104" t="s">
        <v>25</v>
      </c>
      <c r="Y68" s="122">
        <f>SUM(I68:X68)</f>
        <v>6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25" ht="26.25" thickBot="1">
      <c r="A69" s="147"/>
      <c r="B69" s="177"/>
      <c r="C69" s="148" t="s">
        <v>32</v>
      </c>
      <c r="D69" s="43">
        <f>SUM(D67+D68)</f>
        <v>16</v>
      </c>
      <c r="E69" s="43">
        <f>SUM(E67+E68)</f>
        <v>48</v>
      </c>
      <c r="F69" s="43">
        <f>SUM(F67+F68)</f>
        <v>16</v>
      </c>
      <c r="G69" s="43">
        <f>SUM(G67+G68)</f>
        <v>240</v>
      </c>
      <c r="H69" s="115">
        <f>SUM(H67+H68)</f>
        <v>320</v>
      </c>
      <c r="I69" s="43">
        <f aca="true" t="shared" si="8" ref="I69:Y69">SUM(I67+I68)</f>
        <v>0</v>
      </c>
      <c r="J69" s="43"/>
      <c r="K69" s="43">
        <f t="shared" si="8"/>
        <v>0</v>
      </c>
      <c r="L69" s="43"/>
      <c r="M69" s="43">
        <f t="shared" si="8"/>
        <v>0</v>
      </c>
      <c r="N69" s="43"/>
      <c r="O69" s="43">
        <f t="shared" si="8"/>
        <v>0</v>
      </c>
      <c r="P69" s="43"/>
      <c r="Q69" s="43">
        <f t="shared" si="8"/>
        <v>0</v>
      </c>
      <c r="R69" s="43"/>
      <c r="S69" s="43">
        <f t="shared" si="8"/>
        <v>0</v>
      </c>
      <c r="T69" s="43"/>
      <c r="U69" s="43">
        <f t="shared" si="8"/>
        <v>6</v>
      </c>
      <c r="V69" s="43"/>
      <c r="W69" s="43">
        <f t="shared" si="8"/>
        <v>6</v>
      </c>
      <c r="X69" s="43"/>
      <c r="Y69" s="117">
        <f t="shared" si="8"/>
        <v>12</v>
      </c>
    </row>
    <row r="70" spans="1:26" ht="13.5" customHeight="1">
      <c r="A70" s="15"/>
      <c r="B70" s="15"/>
      <c r="C70" s="13"/>
      <c r="D70" s="63"/>
      <c r="E70" s="63"/>
      <c r="F70" s="63"/>
      <c r="G70" s="63"/>
      <c r="H70" s="6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61"/>
    </row>
    <row r="71" spans="1:25" ht="15.75" thickBot="1">
      <c r="A71" s="186" t="s">
        <v>70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50"/>
    </row>
    <row r="72" spans="1:25" ht="25.5">
      <c r="A72" s="172" t="s">
        <v>33</v>
      </c>
      <c r="B72" s="182" t="s">
        <v>118</v>
      </c>
      <c r="C72" s="175" t="s">
        <v>71</v>
      </c>
      <c r="D72" s="87">
        <v>4</v>
      </c>
      <c r="E72" s="87">
        <v>12</v>
      </c>
      <c r="F72" s="87">
        <v>4</v>
      </c>
      <c r="G72" s="90">
        <v>60</v>
      </c>
      <c r="H72" s="119">
        <v>80</v>
      </c>
      <c r="I72" s="41"/>
      <c r="J72" s="41"/>
      <c r="K72" s="41"/>
      <c r="L72" s="41"/>
      <c r="M72" s="41"/>
      <c r="N72" s="41"/>
      <c r="O72" s="41"/>
      <c r="P72" s="41"/>
      <c r="Q72" s="41">
        <v>3</v>
      </c>
      <c r="R72" s="41" t="s">
        <v>15</v>
      </c>
      <c r="S72" s="41"/>
      <c r="T72" s="41"/>
      <c r="U72" s="41"/>
      <c r="V72" s="41"/>
      <c r="W72" s="41"/>
      <c r="X72" s="41"/>
      <c r="Y72" s="133">
        <f>SUM(I72:X72)</f>
        <v>3</v>
      </c>
    </row>
    <row r="73" spans="1:25" ht="26.25" thickBot="1">
      <c r="A73" s="170" t="s">
        <v>33</v>
      </c>
      <c r="B73" s="183" t="s">
        <v>119</v>
      </c>
      <c r="C73" s="173" t="s">
        <v>72</v>
      </c>
      <c r="D73" s="151">
        <v>4</v>
      </c>
      <c r="E73" s="151">
        <v>12</v>
      </c>
      <c r="F73" s="151">
        <v>4</v>
      </c>
      <c r="G73" s="174">
        <v>60</v>
      </c>
      <c r="H73" s="152">
        <v>80</v>
      </c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>
        <v>3</v>
      </c>
      <c r="V73" s="171" t="s">
        <v>15</v>
      </c>
      <c r="W73" s="171"/>
      <c r="X73" s="171"/>
      <c r="Y73" s="138">
        <f>SUM(I73:X73)</f>
        <v>3</v>
      </c>
    </row>
    <row r="74" spans="1:25" ht="26.25" thickBot="1">
      <c r="A74" s="145"/>
      <c r="B74" s="178"/>
      <c r="C74" s="148" t="s">
        <v>32</v>
      </c>
      <c r="D74" s="43">
        <f>SUM(D72+D73)</f>
        <v>8</v>
      </c>
      <c r="E74" s="43">
        <f>SUM(E72+E73)</f>
        <v>24</v>
      </c>
      <c r="F74" s="43">
        <f>SUM(F72+F73)</f>
        <v>8</v>
      </c>
      <c r="G74" s="43">
        <f>SUM(G72+G73)</f>
        <v>120</v>
      </c>
      <c r="H74" s="115">
        <f>SUM(H72+H73)</f>
        <v>160</v>
      </c>
      <c r="I74" s="43">
        <f aca="true" t="shared" si="9" ref="I74:Y74">SUM(I72+I73)</f>
        <v>0</v>
      </c>
      <c r="J74" s="43"/>
      <c r="K74" s="43">
        <f t="shared" si="9"/>
        <v>0</v>
      </c>
      <c r="L74" s="43"/>
      <c r="M74" s="43">
        <f t="shared" si="9"/>
        <v>0</v>
      </c>
      <c r="N74" s="43"/>
      <c r="O74" s="43">
        <f t="shared" si="9"/>
        <v>0</v>
      </c>
      <c r="P74" s="43"/>
      <c r="Q74" s="43">
        <f t="shared" si="9"/>
        <v>3</v>
      </c>
      <c r="R74" s="43"/>
      <c r="S74" s="43">
        <f t="shared" si="9"/>
        <v>0</v>
      </c>
      <c r="T74" s="43"/>
      <c r="U74" s="43">
        <f t="shared" si="9"/>
        <v>3</v>
      </c>
      <c r="V74" s="43"/>
      <c r="W74" s="43">
        <f t="shared" si="9"/>
        <v>0</v>
      </c>
      <c r="X74" s="43"/>
      <c r="Y74" s="117">
        <f t="shared" si="9"/>
        <v>6</v>
      </c>
    </row>
    <row r="75" spans="1:2" ht="15.75" thickBot="1">
      <c r="A75" s="101"/>
      <c r="B75" s="101"/>
    </row>
    <row r="76" spans="1:25" ht="26.25" thickBot="1">
      <c r="A76" s="5"/>
      <c r="B76" s="5"/>
      <c r="C76" s="112" t="s">
        <v>32</v>
      </c>
      <c r="D76" s="43">
        <f>SUM(D69+D74)</f>
        <v>24</v>
      </c>
      <c r="E76" s="43">
        <f>SUM(E69+E74)</f>
        <v>72</v>
      </c>
      <c r="F76" s="43">
        <f>SUM(F69+F74)</f>
        <v>24</v>
      </c>
      <c r="G76" s="43">
        <f>SUM(G69+G74)</f>
        <v>360</v>
      </c>
      <c r="H76" s="115">
        <f>SUM(H69+H74)</f>
        <v>480</v>
      </c>
      <c r="I76" s="43">
        <f aca="true" t="shared" si="10" ref="I76:Y76">SUM(I69+I74)</f>
        <v>0</v>
      </c>
      <c r="J76" s="43"/>
      <c r="K76" s="43">
        <f t="shared" si="10"/>
        <v>0</v>
      </c>
      <c r="L76" s="43"/>
      <c r="M76" s="43">
        <f t="shared" si="10"/>
        <v>0</v>
      </c>
      <c r="N76" s="43"/>
      <c r="O76" s="43">
        <f t="shared" si="10"/>
        <v>0</v>
      </c>
      <c r="P76" s="43"/>
      <c r="Q76" s="43">
        <f t="shared" si="10"/>
        <v>3</v>
      </c>
      <c r="R76" s="43"/>
      <c r="S76" s="43">
        <f t="shared" si="10"/>
        <v>0</v>
      </c>
      <c r="T76" s="43"/>
      <c r="U76" s="43">
        <f t="shared" si="10"/>
        <v>9</v>
      </c>
      <c r="V76" s="43"/>
      <c r="W76" s="43">
        <f t="shared" si="10"/>
        <v>6</v>
      </c>
      <c r="X76" s="43"/>
      <c r="Y76" s="117">
        <f t="shared" si="10"/>
        <v>18</v>
      </c>
    </row>
    <row r="77" spans="1:2" ht="15.75" thickBot="1">
      <c r="A77" s="5"/>
      <c r="B77" s="5"/>
    </row>
    <row r="78" spans="1:25" ht="15.75" thickBot="1">
      <c r="A78" s="205" t="s">
        <v>74</v>
      </c>
      <c r="B78" s="205"/>
      <c r="C78" s="205"/>
      <c r="D78" s="113">
        <f>SUM(D60+D76)</f>
        <v>172</v>
      </c>
      <c r="E78" s="43">
        <f>SUM(E60+E76)</f>
        <v>578</v>
      </c>
      <c r="F78" s="43">
        <f>SUM(F60+F76)</f>
        <v>292</v>
      </c>
      <c r="G78" s="43">
        <f>SUM(G60+G76)</f>
        <v>3758</v>
      </c>
      <c r="H78" s="115">
        <f>SUM(H60+H76)</f>
        <v>4800.1</v>
      </c>
      <c r="I78" s="43">
        <f aca="true" t="shared" si="11" ref="I78:Y78">SUM(I60+I76)</f>
        <v>24</v>
      </c>
      <c r="J78" s="43"/>
      <c r="K78" s="43">
        <f t="shared" si="11"/>
        <v>24</v>
      </c>
      <c r="L78" s="43"/>
      <c r="M78" s="43">
        <f t="shared" si="11"/>
        <v>24</v>
      </c>
      <c r="N78" s="43"/>
      <c r="O78" s="43">
        <f t="shared" si="11"/>
        <v>21</v>
      </c>
      <c r="P78" s="43"/>
      <c r="Q78" s="43">
        <f t="shared" si="11"/>
        <v>21</v>
      </c>
      <c r="R78" s="43"/>
      <c r="S78" s="43">
        <f t="shared" si="11"/>
        <v>21</v>
      </c>
      <c r="T78" s="43"/>
      <c r="U78" s="43">
        <f t="shared" si="11"/>
        <v>21</v>
      </c>
      <c r="V78" s="43"/>
      <c r="W78" s="43">
        <f t="shared" si="11"/>
        <v>24</v>
      </c>
      <c r="X78" s="43"/>
      <c r="Y78" s="117">
        <f t="shared" si="11"/>
        <v>180</v>
      </c>
    </row>
    <row r="80" spans="1:18" ht="15" customHeight="1">
      <c r="A80" s="187" t="s">
        <v>78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</row>
    <row r="81" spans="1:18" ht="15" customHeight="1">
      <c r="A81" s="187" t="s">
        <v>56</v>
      </c>
      <c r="B81" s="187"/>
      <c r="C81" s="187"/>
      <c r="D81" s="187"/>
      <c r="E81" s="187"/>
      <c r="F81" s="187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5" customHeight="1">
      <c r="A82" s="188" t="s">
        <v>57</v>
      </c>
      <c r="B82" s="188"/>
      <c r="C82" s="188"/>
      <c r="D82" s="188"/>
      <c r="E82" s="188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24.75" customHeight="1">
      <c r="A83" s="184" t="s">
        <v>58</v>
      </c>
      <c r="B83" s="184"/>
      <c r="C83" s="184"/>
      <c r="D83" s="184"/>
      <c r="E83" s="184"/>
      <c r="F83" s="184"/>
      <c r="G83" s="184"/>
      <c r="H83" s="92"/>
      <c r="I83" s="93"/>
      <c r="J83" s="93"/>
      <c r="K83" s="93"/>
      <c r="L83" s="93"/>
      <c r="M83" s="93"/>
      <c r="N83" s="93"/>
      <c r="O83" s="93"/>
      <c r="P83" s="93"/>
      <c r="Q83" s="93"/>
      <c r="R83" s="93"/>
    </row>
  </sheetData>
  <sheetProtection/>
  <mergeCells count="40">
    <mergeCell ref="A1:Y1"/>
    <mergeCell ref="D2:O2"/>
    <mergeCell ref="D3:O3"/>
    <mergeCell ref="D4:O4"/>
    <mergeCell ref="D5:O5"/>
    <mergeCell ref="Y7:Y8"/>
    <mergeCell ref="I7:X7"/>
    <mergeCell ref="Q8:R8"/>
    <mergeCell ref="H7:H8"/>
    <mergeCell ref="K8:L8"/>
    <mergeCell ref="S8:T8"/>
    <mergeCell ref="U8:V8"/>
    <mergeCell ref="W8:X8"/>
    <mergeCell ref="A6:E6"/>
    <mergeCell ref="H18:O18"/>
    <mergeCell ref="I6:J6"/>
    <mergeCell ref="O8:P8"/>
    <mergeCell ref="D7:F7"/>
    <mergeCell ref="G7:G8"/>
    <mergeCell ref="I8:J8"/>
    <mergeCell ref="A7:A8"/>
    <mergeCell ref="C7:C8"/>
    <mergeCell ref="A80:R80"/>
    <mergeCell ref="A81:F81"/>
    <mergeCell ref="A82:E82"/>
    <mergeCell ref="A78:C78"/>
    <mergeCell ref="Q9:R9"/>
    <mergeCell ref="A71:J71"/>
    <mergeCell ref="M8:N8"/>
    <mergeCell ref="B7:B8"/>
    <mergeCell ref="A83:G83"/>
    <mergeCell ref="S9:T9"/>
    <mergeCell ref="U9:V9"/>
    <mergeCell ref="W9:X9"/>
    <mergeCell ref="I9:J9"/>
    <mergeCell ref="K9:L9"/>
    <mergeCell ref="M9:N9"/>
    <mergeCell ref="O9:P9"/>
    <mergeCell ref="A56:J56"/>
    <mergeCell ref="A62:J62"/>
  </mergeCells>
  <printOptions/>
  <pageMargins left="0.35" right="0.18" top="0.57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zukauskiened</cp:lastModifiedBy>
  <cp:lastPrinted>2015-10-13T10:19:31Z</cp:lastPrinted>
  <dcterms:created xsi:type="dcterms:W3CDTF">2014-02-25T12:46:40Z</dcterms:created>
  <dcterms:modified xsi:type="dcterms:W3CDTF">2016-09-19T11:14:14Z</dcterms:modified>
  <cp:category/>
  <cp:version/>
  <cp:contentType/>
  <cp:contentStatus/>
</cp:coreProperties>
</file>