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640" activeTab="0"/>
  </bookViews>
  <sheets>
    <sheet name="ištęstinės" sheetId="1" r:id="rId1"/>
    <sheet name="Lapas2" sheetId="2" r:id="rId2"/>
  </sheets>
  <definedNames/>
  <calcPr fullCalcOnLoad="1"/>
</workbook>
</file>

<file path=xl/sharedStrings.xml><?xml version="1.0" encoding="utf-8"?>
<sst xmlns="http://schemas.openxmlformats.org/spreadsheetml/2006/main" count="168" uniqueCount="92">
  <si>
    <t>STUDIJŲ PLANAS</t>
  </si>
  <si>
    <t>Institucija:</t>
  </si>
  <si>
    <t>ALYTAUS KOLEGIJA</t>
  </si>
  <si>
    <t>Studijų programa:</t>
  </si>
  <si>
    <t>Studijų programa patvirtinta:</t>
  </si>
  <si>
    <t>2012-01-10 įsak. Nr. SV 6-2</t>
  </si>
  <si>
    <t>Studijų planas koreguotas:</t>
  </si>
  <si>
    <t>įstojusiems nuo 2014 metų</t>
  </si>
  <si>
    <t>Dalyko (modulio) pavadinimas</t>
  </si>
  <si>
    <t>Kontakt. darbo valandų sk.</t>
  </si>
  <si>
    <t>Savar. darbo val. sk.</t>
  </si>
  <si>
    <t>Iš viso ECTS valandų</t>
  </si>
  <si>
    <t>Studijų ir jų rezultatų vertinimo chronologinė tvarka</t>
  </si>
  <si>
    <t>Iš viso ECTS kreditų</t>
  </si>
  <si>
    <t>Paskait.</t>
  </si>
  <si>
    <t>Prakt.
užsiėm.</t>
  </si>
  <si>
    <t xml:space="preserve">Užsienio kalba </t>
  </si>
  <si>
    <t>pp</t>
  </si>
  <si>
    <t>d. įsk.</t>
  </si>
  <si>
    <t>egz.</t>
  </si>
  <si>
    <t>Kalbos kultūra ir dokumentų valdymas</t>
  </si>
  <si>
    <t xml:space="preserve">Matematika </t>
  </si>
  <si>
    <t>Informacinės technologijos</t>
  </si>
  <si>
    <t xml:space="preserve">Inžinerinė kompiuterinė grafika </t>
  </si>
  <si>
    <t>Inžinerinė mechanika</t>
  </si>
  <si>
    <t>Aplinkos ir žmonių sauga</t>
  </si>
  <si>
    <t>Konstrukcinės ir eksploatacinės medžiagos</t>
  </si>
  <si>
    <t>egz</t>
  </si>
  <si>
    <t>Mechatronikos pagrindai</t>
  </si>
  <si>
    <t>Elektrotechnika ir elektronika</t>
  </si>
  <si>
    <t>Automobilių sandara</t>
  </si>
  <si>
    <t>Profesinė pažintinė praktika</t>
  </si>
  <si>
    <t>prj.</t>
  </si>
  <si>
    <t>Įmonių ekonomika ir valdymas</t>
  </si>
  <si>
    <t>Verslo planavimo pagrindai*</t>
  </si>
  <si>
    <t>Vidaus degimo variklių teorija</t>
  </si>
  <si>
    <t>a1</t>
  </si>
  <si>
    <t>Mopedai ir motociklai</t>
  </si>
  <si>
    <t>a2</t>
  </si>
  <si>
    <t>Baigiamojo darbo rengimas</t>
  </si>
  <si>
    <t>gyn.</t>
  </si>
  <si>
    <t>Iš viso:</t>
  </si>
  <si>
    <t>Laisvai pasirenkami dalykai</t>
  </si>
  <si>
    <t>Technologinė praktika</t>
  </si>
  <si>
    <t>Baigiamoji</t>
  </si>
  <si>
    <t>Krovininių automobilių priekabos ir puspriekabės</t>
  </si>
  <si>
    <t>AUTOMOBILIŲ TECHNINIS EKSPLOATAVIMAS, 653E21011 (ištęstinės studijos)</t>
  </si>
  <si>
    <t xml:space="preserve">8 sem.
</t>
  </si>
  <si>
    <t xml:space="preserve">1 sem.
</t>
  </si>
  <si>
    <t xml:space="preserve">2 sem.
</t>
  </si>
  <si>
    <t xml:space="preserve">3 sem.
</t>
  </si>
  <si>
    <t xml:space="preserve">4 sem.
</t>
  </si>
  <si>
    <t xml:space="preserve">5 sem.
</t>
  </si>
  <si>
    <t xml:space="preserve">6 sem.
</t>
  </si>
  <si>
    <t xml:space="preserve">7sem.
</t>
  </si>
  <si>
    <t>Automobilių teorija</t>
  </si>
  <si>
    <t>Lengvųjų automobilių serviso įmonių technologinis projektavimas*</t>
  </si>
  <si>
    <t>Krovininių automobilių serviso įmonių technologinis projektavimas*</t>
  </si>
  <si>
    <t xml:space="preserve">  *    – rašomas dalyko kursinis darbas</t>
  </si>
  <si>
    <t>egz. – galutinis dalyko vertinimas egzaminu</t>
  </si>
  <si>
    <t>prj. – galutinis dalyko vertinimas savarankišku darbu (projektu)</t>
  </si>
  <si>
    <t>Konsulta-cijos</t>
  </si>
  <si>
    <r>
      <t xml:space="preserve">Dalyko </t>
    </r>
    <r>
      <rPr>
        <i/>
        <sz val="7"/>
        <rFont val="Times New Roman"/>
        <family val="1"/>
      </rPr>
      <t>(modulio)</t>
    </r>
    <r>
      <rPr>
        <i/>
        <sz val="8"/>
        <rFont val="Times New Roman"/>
        <family val="1"/>
      </rPr>
      <t xml:space="preserve"> statusas</t>
    </r>
  </si>
  <si>
    <t>I. Bendrieji koleginių studijų dalykai</t>
  </si>
  <si>
    <t>II. Studijų krypties dalykai</t>
  </si>
  <si>
    <t>II.1. Privalomieji dalykai</t>
  </si>
  <si>
    <t>Bendrųjų inžinerijos pagrindų dalykai</t>
  </si>
  <si>
    <t>Socialinių mokslų dalykai</t>
  </si>
  <si>
    <t>Pagrindinių studijų krypties dalykai</t>
  </si>
  <si>
    <t>II.2. Praktikos (mokomosios, pažintinės, profesinės veiklos)</t>
  </si>
  <si>
    <t>II.3. Baigiamasis darbas</t>
  </si>
  <si>
    <t>Iš viso programoje:</t>
  </si>
  <si>
    <t>III. Pasirenkamieji dalykai</t>
  </si>
  <si>
    <t xml:space="preserve">III.1. Lengvųjų automobilių ir motociklų serviso alternatyviai pasirenkami dalykai (LAMS) </t>
  </si>
  <si>
    <t xml:space="preserve">III.1. Krovininių automobilių serviso (KAS) alternatyviai pasirenkami dalykai  </t>
  </si>
  <si>
    <t>III.2. Laisvai pasirenkamieji dalykai</t>
  </si>
  <si>
    <t>lp1</t>
  </si>
  <si>
    <t>lp2</t>
  </si>
  <si>
    <t>Chemija</t>
  </si>
  <si>
    <t xml:space="preserve">Fizika </t>
  </si>
  <si>
    <t>Teisės pagrindai</t>
  </si>
  <si>
    <t>Profesinė I praktika</t>
  </si>
  <si>
    <t>Profesinė II praktika</t>
  </si>
  <si>
    <t>2014-08-25 Akademinės tarybos posėdžio protokolas Nr. V3-35</t>
  </si>
  <si>
    <t>Verslo filosofija</t>
  </si>
  <si>
    <t>Automobilių valdymo sistemų diagnostika</t>
  </si>
  <si>
    <t xml:space="preserve">Automobilių techninė priežiūra </t>
  </si>
  <si>
    <t>Automobilių serviso veiklos administravimas</t>
  </si>
  <si>
    <t>dif. įskaita – diferencijuota įskaita</t>
  </si>
  <si>
    <t>Automobilių remontas*</t>
  </si>
  <si>
    <t>Krovininių automobilių eksploatavimas</t>
  </si>
  <si>
    <t>Dalyko statusas: pp - privalomi dalykai; a1, a2 - alternatyviai pasirenkami dalykai; lp1, lp2 - laisvai pasirenkami dalykai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</si>
</sst>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_ ;\-0.00\ "/>
    <numFmt numFmtId="166" formatCode="0_ ;\-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1">
    <font>
      <sz val="11"/>
      <color indexed="8"/>
      <name val="Calibri"/>
      <family val="2"/>
    </font>
    <font>
      <sz val="10"/>
      <name val="TimesLT"/>
      <family val="1"/>
    </font>
    <font>
      <sz val="10"/>
      <name val="Arial"/>
      <family val="2"/>
    </font>
    <font>
      <b/>
      <i/>
      <sz val="11"/>
      <name val="TimesLT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color indexed="18"/>
      <name val="Times New Roman"/>
      <family val="1"/>
    </font>
    <font>
      <i/>
      <sz val="9"/>
      <color indexed="18"/>
      <name val="Times New Roman"/>
      <family val="1"/>
    </font>
    <font>
      <sz val="8"/>
      <color indexed="18"/>
      <name val="Times New Roman"/>
      <family val="1"/>
    </font>
    <font>
      <i/>
      <sz val="8"/>
      <color indexed="18"/>
      <name val="Times New Roman"/>
      <family val="1"/>
    </font>
    <font>
      <b/>
      <i/>
      <sz val="7"/>
      <color indexed="18"/>
      <name val="Times New Roman"/>
      <family val="1"/>
    </font>
    <font>
      <i/>
      <sz val="7"/>
      <color indexed="1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LT"/>
      <family val="1"/>
    </font>
    <font>
      <b/>
      <i/>
      <sz val="10"/>
      <color indexed="8"/>
      <name val="TimesLT"/>
      <family val="0"/>
    </font>
    <font>
      <b/>
      <i/>
      <sz val="10"/>
      <color indexed="10"/>
      <name val="TimesLT"/>
      <family val="0"/>
    </font>
    <font>
      <sz val="10"/>
      <color indexed="8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43" fontId="2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0" fontId="1" fillId="0" borderId="0">
      <alignment/>
      <protection hidden="1"/>
    </xf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58">
      <alignment/>
      <protection hidden="1"/>
    </xf>
    <xf numFmtId="0" fontId="1" fillId="0" borderId="0" xfId="58" applyFont="1" applyAlignment="1" applyProtection="1">
      <alignment horizontal="center" vertical="center" wrapText="1"/>
      <protection hidden="1" locked="0"/>
    </xf>
    <xf numFmtId="0" fontId="1" fillId="0" borderId="0" xfId="58" applyFont="1">
      <alignment/>
      <protection hidden="1"/>
    </xf>
    <xf numFmtId="0" fontId="4" fillId="0" borderId="0" xfId="58" applyFont="1" applyAlignment="1" applyProtection="1">
      <alignment horizontal="center" vertical="center" wrapText="1"/>
      <protection hidden="1" locked="0"/>
    </xf>
    <xf numFmtId="0" fontId="4" fillId="0" borderId="0" xfId="58" applyFont="1" applyAlignment="1" applyProtection="1">
      <alignment horizontal="left" vertical="center" wrapText="1"/>
      <protection hidden="1" locked="0"/>
    </xf>
    <xf numFmtId="0" fontId="7" fillId="0" borderId="0" xfId="58" applyFont="1" applyAlignment="1" applyProtection="1">
      <alignment horizontal="center" vertical="center" wrapText="1"/>
      <protection hidden="1" locked="0"/>
    </xf>
    <xf numFmtId="0" fontId="9" fillId="0" borderId="0" xfId="58" applyFont="1" applyAlignment="1" applyProtection="1">
      <alignment horizontal="center" vertical="center" wrapText="1"/>
      <protection hidden="1" locked="0"/>
    </xf>
    <xf numFmtId="0" fontId="6" fillId="0" borderId="0" xfId="58" applyFont="1" applyAlignment="1" applyProtection="1">
      <alignment horizontal="left" vertical="center" wrapText="1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 locked="0"/>
    </xf>
    <xf numFmtId="0" fontId="6" fillId="0" borderId="0" xfId="58" applyFont="1" applyProtection="1">
      <alignment/>
      <protection hidden="1"/>
    </xf>
    <xf numFmtId="0" fontId="6" fillId="0" borderId="0" xfId="58" applyFont="1" applyFill="1" applyBorder="1" applyAlignment="1" applyProtection="1">
      <alignment horizontal="center" vertical="center" wrapText="1"/>
      <protection hidden="1"/>
    </xf>
    <xf numFmtId="0" fontId="6" fillId="0" borderId="0" xfId="58" applyFont="1" applyFill="1" applyProtection="1">
      <alignment/>
      <protection hidden="1"/>
    </xf>
    <xf numFmtId="0" fontId="6" fillId="0" borderId="0" xfId="58" applyFont="1" applyBorder="1" applyAlignment="1" applyProtection="1">
      <alignment horizontal="left" vertical="center" wrapText="1"/>
      <protection hidden="1"/>
    </xf>
    <xf numFmtId="0" fontId="6" fillId="0" borderId="0" xfId="58" applyFont="1" applyBorder="1" applyAlignment="1" applyProtection="1">
      <alignment horizontal="center" vertical="center" wrapText="1"/>
      <protection hidden="1"/>
    </xf>
    <xf numFmtId="164" fontId="4" fillId="0" borderId="0" xfId="58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 horizontal="center" vertical="center" wrapText="1"/>
      <protection hidden="1" locked="0"/>
    </xf>
    <xf numFmtId="0" fontId="6" fillId="0" borderId="0" xfId="58" applyFont="1" applyFill="1" applyBorder="1" applyProtection="1">
      <alignment/>
      <protection hidden="1"/>
    </xf>
    <xf numFmtId="164" fontId="4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Fill="1" applyBorder="1" applyAlignment="1" applyProtection="1">
      <alignment horizontal="left" vertical="center"/>
      <protection hidden="1"/>
    </xf>
    <xf numFmtId="0" fontId="9" fillId="0" borderId="0" xfId="58" applyFont="1" applyBorder="1" applyAlignment="1" applyProtection="1">
      <alignment horizontal="center" vertical="center" wrapText="1"/>
      <protection hidden="1" locked="0"/>
    </xf>
    <xf numFmtId="0" fontId="4" fillId="0" borderId="0" xfId="58" applyFont="1" applyBorder="1" applyAlignment="1" applyProtection="1">
      <alignment vertical="center" wrapText="1"/>
      <protection hidden="1" locked="0"/>
    </xf>
    <xf numFmtId="0" fontId="4" fillId="0" borderId="0" xfId="58" applyNumberFormat="1" applyFont="1" applyBorder="1" applyAlignment="1" applyProtection="1">
      <alignment horizontal="center" vertical="center" wrapText="1"/>
      <protection hidden="1" locked="0"/>
    </xf>
    <xf numFmtId="1" fontId="4" fillId="0" borderId="0" xfId="58" applyNumberFormat="1" applyFont="1" applyBorder="1" applyAlignment="1" applyProtection="1">
      <alignment horizontal="center" vertical="center" wrapText="1"/>
      <protection hidden="1" locked="0"/>
    </xf>
    <xf numFmtId="0" fontId="5" fillId="0" borderId="0" xfId="58" applyFont="1" applyAlignment="1" applyProtection="1">
      <alignment horizontal="center" vertical="center" wrapText="1"/>
      <protection hidden="1" locked="0"/>
    </xf>
    <xf numFmtId="0" fontId="16" fillId="0" borderId="0" xfId="58" applyFont="1" applyBorder="1" applyAlignment="1" applyProtection="1">
      <alignment vertical="center" wrapText="1"/>
      <protection hidden="1" locked="0"/>
    </xf>
    <xf numFmtId="0" fontId="3" fillId="0" borderId="0" xfId="58" applyFont="1" applyBorder="1" applyAlignment="1" applyProtection="1">
      <alignment vertical="center" wrapText="1"/>
      <protection hidden="1" locked="0"/>
    </xf>
    <xf numFmtId="0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1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2" xfId="58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58" applyFont="1" applyFill="1" applyBorder="1" applyAlignment="1" applyProtection="1">
      <alignment horizontal="center" vertical="center" wrapText="1"/>
      <protection hidden="1"/>
    </xf>
    <xf numFmtId="0" fontId="10" fillId="0" borderId="0" xfId="58" applyFont="1" applyFill="1" applyBorder="1" applyAlignment="1" applyProtection="1">
      <alignment horizontal="center" vertical="center" wrapText="1"/>
      <protection hidden="1"/>
    </xf>
    <xf numFmtId="0" fontId="11" fillId="0" borderId="0" xfId="58" applyFont="1" applyFill="1" applyBorder="1" applyAlignment="1" applyProtection="1">
      <alignment horizontal="center" vertical="center" wrapText="1"/>
      <protection hidden="1"/>
    </xf>
    <xf numFmtId="165" fontId="10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8" applyFont="1" applyBorder="1" applyAlignment="1" applyProtection="1">
      <alignment horizontal="left" vertical="center" wrapText="1"/>
      <protection hidden="1" locked="0"/>
    </xf>
    <xf numFmtId="0" fontId="4" fillId="33" borderId="14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5" xfId="58" applyFont="1" applyBorder="1" applyAlignment="1" applyProtection="1">
      <alignment horizontal="left" vertical="center" wrapText="1"/>
      <protection hidden="1" locked="0"/>
    </xf>
    <xf numFmtId="0" fontId="4" fillId="0" borderId="16" xfId="58" applyFont="1" applyBorder="1" applyAlignment="1" applyProtection="1">
      <alignment horizontal="left" vertical="center" wrapText="1"/>
      <protection hidden="1" locked="0"/>
    </xf>
    <xf numFmtId="1" fontId="6" fillId="34" borderId="17" xfId="58" applyNumberFormat="1" applyFont="1" applyFill="1" applyBorder="1" applyAlignment="1" applyProtection="1">
      <alignment horizontal="center" vertical="center" wrapText="1"/>
      <protection hidden="1"/>
    </xf>
    <xf numFmtId="0" fontId="6" fillId="34" borderId="17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8" applyNumberFormat="1" applyFont="1" applyBorder="1" applyAlignment="1" applyProtection="1">
      <alignment horizontal="center" vertical="center" wrapText="1"/>
      <protection hidden="1" locked="0"/>
    </xf>
    <xf numFmtId="0" fontId="4" fillId="33" borderId="18" xfId="58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58" applyFont="1" applyBorder="1" applyAlignment="1" applyProtection="1">
      <alignment horizontal="left" vertical="center" wrapText="1"/>
      <protection hidden="1" locked="0"/>
    </xf>
    <xf numFmtId="1" fontId="4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8" applyNumberFormat="1" applyFont="1" applyFill="1" applyBorder="1">
      <alignment/>
      <protection hidden="1"/>
    </xf>
    <xf numFmtId="0" fontId="4" fillId="0" borderId="0" xfId="58" applyNumberFormat="1" applyFont="1" applyBorder="1">
      <alignment/>
      <protection hidden="1"/>
    </xf>
    <xf numFmtId="0" fontId="4" fillId="0" borderId="0" xfId="58" applyNumberFormat="1" applyFont="1" applyBorder="1" applyAlignment="1" applyProtection="1">
      <alignment vertical="center" wrapText="1"/>
      <protection hidden="1" locked="0"/>
    </xf>
    <xf numFmtId="0" fontId="6" fillId="33" borderId="14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14" xfId="58" applyNumberFormat="1" applyFont="1" applyFill="1" applyBorder="1" applyAlignment="1" applyProtection="1">
      <alignment horizontal="center" vertical="center" wrapText="1"/>
      <protection hidden="1"/>
    </xf>
    <xf numFmtId="0" fontId="6" fillId="33" borderId="18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18" xfId="58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58" applyNumberFormat="1" applyFont="1" applyFill="1" applyBorder="1" applyAlignment="1" applyProtection="1">
      <alignment horizontal="center"/>
      <protection hidden="1"/>
    </xf>
    <xf numFmtId="0" fontId="19" fillId="0" borderId="14" xfId="58" applyNumberFormat="1" applyFont="1" applyBorder="1" applyAlignment="1" applyProtection="1">
      <alignment horizontal="center" vertical="center" wrapText="1"/>
      <protection hidden="1" locked="0"/>
    </xf>
    <xf numFmtId="0" fontId="19" fillId="0" borderId="10" xfId="58" applyNumberFormat="1" applyFont="1" applyBorder="1" applyAlignment="1" applyProtection="1">
      <alignment horizontal="center" vertical="center" wrapText="1"/>
      <protection hidden="1" locked="0"/>
    </xf>
    <xf numFmtId="0" fontId="4" fillId="0" borderId="19" xfId="58" applyFont="1" applyBorder="1" applyAlignment="1" applyProtection="1">
      <alignment horizontal="left" vertical="center" wrapText="1"/>
      <protection hidden="1" locked="0"/>
    </xf>
    <xf numFmtId="0" fontId="4" fillId="33" borderId="2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1" xfId="58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0" xfId="58" applyNumberFormat="1" applyFont="1" applyBorder="1" applyAlignment="1" applyProtection="1">
      <alignment horizontal="center" vertical="center" wrapText="1"/>
      <protection hidden="1" locked="0"/>
    </xf>
    <xf numFmtId="0" fontId="19" fillId="0" borderId="14" xfId="58" applyFont="1" applyBorder="1" applyAlignment="1" applyProtection="1">
      <alignment horizontal="center" vertical="center" wrapText="1"/>
      <protection hidden="1"/>
    </xf>
    <xf numFmtId="0" fontId="19" fillId="0" borderId="18" xfId="58" applyFont="1" applyBorder="1" applyAlignment="1" applyProtection="1">
      <alignment horizontal="center" vertical="center" wrapText="1"/>
      <protection hidden="1"/>
    </xf>
    <xf numFmtId="0" fontId="4" fillId="0" borderId="22" xfId="58" applyFont="1" applyBorder="1" applyAlignment="1" applyProtection="1">
      <alignment horizontal="left" vertical="center" wrapText="1"/>
      <protection hidden="1" locked="0"/>
    </xf>
    <xf numFmtId="0" fontId="19" fillId="0" borderId="11" xfId="58" applyNumberFormat="1" applyFont="1" applyBorder="1" applyAlignment="1" applyProtection="1">
      <alignment horizontal="center" vertical="center" wrapText="1"/>
      <protection hidden="1" locked="0"/>
    </xf>
    <xf numFmtId="0" fontId="4" fillId="0" borderId="22" xfId="58" applyFont="1" applyFill="1" applyBorder="1" applyAlignment="1" applyProtection="1">
      <alignment horizontal="left" vertical="center" wrapText="1"/>
      <protection hidden="1" locked="0"/>
    </xf>
    <xf numFmtId="0" fontId="4" fillId="0" borderId="11" xfId="58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4" fillId="0" borderId="10" xfId="58" applyNumberFormat="1" applyFont="1" applyBorder="1" applyAlignment="1" applyProtection="1">
      <alignment horizontal="center" vertical="center" wrapText="1"/>
      <protection hidden="1" locked="0"/>
    </xf>
    <xf numFmtId="0" fontId="4" fillId="0" borderId="11" xfId="58" applyNumberFormat="1" applyFont="1" applyBorder="1" applyAlignment="1" applyProtection="1">
      <alignment horizontal="center" vertical="center" wrapText="1"/>
      <protection hidden="1" locked="0"/>
    </xf>
    <xf numFmtId="0" fontId="6" fillId="0" borderId="0" xfId="58" applyNumberFormat="1" applyFont="1" applyFill="1" applyBorder="1" applyAlignment="1" applyProtection="1">
      <alignment horizontal="center"/>
      <protection hidden="1"/>
    </xf>
    <xf numFmtId="0" fontId="4" fillId="0" borderId="19" xfId="58" applyFont="1" applyFill="1" applyBorder="1" applyAlignment="1" applyProtection="1">
      <alignment horizontal="left" vertical="center" wrapText="1"/>
      <protection hidden="1"/>
    </xf>
    <xf numFmtId="0" fontId="19" fillId="0" borderId="20" xfId="58" applyFont="1" applyBorder="1" applyAlignment="1" applyProtection="1">
      <alignment horizontal="center" vertical="center" wrapText="1"/>
      <protection hidden="1"/>
    </xf>
    <xf numFmtId="0" fontId="6" fillId="33" borderId="20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2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58" applyFont="1" applyFill="1" applyBorder="1" applyAlignment="1" applyProtection="1">
      <alignment horizontal="left" vertical="center" wrapText="1"/>
      <protection hidden="1"/>
    </xf>
    <xf numFmtId="0" fontId="19" fillId="0" borderId="11" xfId="58" applyFont="1" applyBorder="1" applyAlignment="1" applyProtection="1">
      <alignment horizontal="center" vertical="center" wrapText="1"/>
      <protection hidden="1"/>
    </xf>
    <xf numFmtId="0" fontId="6" fillId="33" borderId="11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58" applyFont="1" applyFill="1" applyBorder="1" applyAlignment="1" applyProtection="1">
      <alignment horizontal="left" vertical="center" wrapText="1"/>
      <protection hidden="1"/>
    </xf>
    <xf numFmtId="0" fontId="4" fillId="33" borderId="26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7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28" xfId="58" applyFont="1" applyBorder="1" applyAlignment="1" applyProtection="1">
      <alignment horizontal="center" vertical="center" wrapText="1"/>
      <protection hidden="1" locked="0"/>
    </xf>
    <xf numFmtId="0" fontId="4" fillId="33" borderId="14" xfId="58" applyFont="1" applyFill="1" applyBorder="1" applyAlignment="1" applyProtection="1">
      <alignment horizontal="center" vertical="center" wrapText="1"/>
      <protection hidden="1" locked="0"/>
    </xf>
    <xf numFmtId="1" fontId="4" fillId="33" borderId="14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0" xfId="58" applyFont="1" applyFill="1" applyBorder="1" applyAlignment="1" applyProtection="1">
      <alignment horizontal="center" vertical="center" wrapText="1"/>
      <protection hidden="1" locked="0"/>
    </xf>
    <xf numFmtId="3" fontId="4" fillId="33" borderId="10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8" xfId="58" applyNumberFormat="1" applyFont="1" applyFill="1" applyBorder="1" applyAlignment="1" applyProtection="1">
      <alignment horizontal="center" vertical="center" wrapText="1"/>
      <protection hidden="1" locked="0"/>
    </xf>
    <xf numFmtId="1" fontId="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1" xfId="58" applyFont="1" applyFill="1" applyBorder="1" applyAlignment="1" applyProtection="1">
      <alignment horizontal="center" vertical="center" wrapText="1"/>
      <protection hidden="1" locked="0"/>
    </xf>
    <xf numFmtId="1" fontId="4" fillId="33" borderId="11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9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3" xfId="58" applyFont="1" applyFill="1" applyBorder="1" applyAlignment="1" applyProtection="1">
      <alignment horizontal="left" vertical="center" wrapText="1"/>
      <protection hidden="1"/>
    </xf>
    <xf numFmtId="0" fontId="4" fillId="33" borderId="18" xfId="58" applyFont="1" applyFill="1" applyBorder="1" applyAlignment="1" applyProtection="1">
      <alignment horizontal="center" vertical="center" wrapText="1"/>
      <protection hidden="1" locked="0"/>
    </xf>
    <xf numFmtId="0" fontId="4" fillId="33" borderId="14" xfId="0" applyFont="1" applyFill="1" applyBorder="1" applyAlignment="1" applyProtection="1">
      <alignment horizontal="center" vertical="center" wrapText="1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0" xfId="0" applyFont="1" applyAlignment="1">
      <alignment/>
    </xf>
    <xf numFmtId="0" fontId="4" fillId="0" borderId="22" xfId="58" applyFont="1" applyBorder="1" applyAlignment="1" applyProtection="1">
      <alignment vertical="center" wrapText="1"/>
      <protection hidden="1" locked="0"/>
    </xf>
    <xf numFmtId="0" fontId="6" fillId="34" borderId="30" xfId="58" applyFont="1" applyFill="1" applyBorder="1" applyAlignment="1" applyProtection="1">
      <alignment horizontal="left" vertical="center" wrapText="1"/>
      <protection hidden="1"/>
    </xf>
    <xf numFmtId="0" fontId="6" fillId="34" borderId="17" xfId="58" applyFont="1" applyFill="1" applyBorder="1" applyAlignment="1" applyProtection="1">
      <alignment horizontal="center" vertical="center" wrapText="1"/>
      <protection hidden="1"/>
    </xf>
    <xf numFmtId="0" fontId="24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 horizontal="left" vertical="center" wrapText="1"/>
      <protection hidden="1" locked="0"/>
    </xf>
    <xf numFmtId="0" fontId="19" fillId="0" borderId="26" xfId="58" applyNumberFormat="1" applyFont="1" applyBorder="1" applyAlignment="1" applyProtection="1">
      <alignment horizontal="center" vertical="center" wrapText="1"/>
      <protection hidden="1" locked="0"/>
    </xf>
    <xf numFmtId="0" fontId="4" fillId="33" borderId="26" xfId="58" applyFont="1" applyFill="1" applyBorder="1" applyAlignment="1" applyProtection="1">
      <alignment horizontal="center" vertical="center" wrapText="1"/>
      <protection hidden="1" locked="0"/>
    </xf>
    <xf numFmtId="1" fontId="4" fillId="33" borderId="26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31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32" xfId="58" applyFont="1" applyBorder="1" applyAlignment="1" applyProtection="1">
      <alignment horizontal="left" vertical="center" wrapText="1"/>
      <protection hidden="1" locked="0"/>
    </xf>
    <xf numFmtId="0" fontId="23" fillId="34" borderId="17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30" xfId="58" applyFont="1" applyFill="1" applyBorder="1" applyAlignment="1" applyProtection="1">
      <alignment horizontal="left" vertical="center" wrapText="1"/>
      <protection hidden="1" locked="0"/>
    </xf>
    <xf numFmtId="1" fontId="6" fillId="34" borderId="30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8" applyFont="1" applyAlignment="1" applyProtection="1">
      <alignment horizontal="right" vertical="center" wrapText="1"/>
      <protection hidden="1" locked="0"/>
    </xf>
    <xf numFmtId="0" fontId="23" fillId="0" borderId="0" xfId="0" applyFont="1" applyAlignment="1">
      <alignment horizontal="right"/>
    </xf>
    <xf numFmtId="1" fontId="4" fillId="35" borderId="14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0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1" xfId="58" applyNumberFormat="1" applyFont="1" applyFill="1" applyBorder="1" applyAlignment="1" applyProtection="1">
      <alignment horizontal="center" vertical="center" wrapText="1"/>
      <protection hidden="1"/>
    </xf>
    <xf numFmtId="0" fontId="6" fillId="35" borderId="17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3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4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5" xfId="58" applyNumberFormat="1" applyFont="1" applyFill="1" applyBorder="1" applyAlignment="1" applyProtection="1">
      <alignment horizontal="center" vertical="center" wrapText="1"/>
      <protection hidden="1"/>
    </xf>
    <xf numFmtId="0" fontId="6" fillId="35" borderId="36" xfId="58" applyNumberFormat="1" applyFont="1" applyFill="1" applyBorder="1" applyAlignment="1" applyProtection="1">
      <alignment horizontal="center" vertical="center" wrapText="1"/>
      <protection hidden="1"/>
    </xf>
    <xf numFmtId="1" fontId="6" fillId="35" borderId="17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7" xfId="58" applyNumberFormat="1" applyFont="1" applyFill="1" applyBorder="1" applyAlignment="1">
      <alignment horizontal="center"/>
      <protection hidden="1"/>
    </xf>
    <xf numFmtId="0" fontId="4" fillId="35" borderId="34" xfId="58" applyNumberFormat="1" applyFont="1" applyFill="1" applyBorder="1" applyAlignment="1">
      <alignment horizontal="center"/>
      <protection hidden="1"/>
    </xf>
    <xf numFmtId="0" fontId="4" fillId="35" borderId="38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3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4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5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4" xfId="0" applyNumberFormat="1" applyFont="1" applyFill="1" applyBorder="1" applyAlignment="1" applyProtection="1">
      <alignment horizontal="center" vertical="center" wrapText="1"/>
      <protection hidden="1"/>
    </xf>
    <xf numFmtId="1" fontId="4" fillId="35" borderId="20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3" xfId="58" applyNumberFormat="1" applyFont="1" applyFill="1" applyBorder="1" applyAlignment="1" applyProtection="1">
      <alignment horizontal="center"/>
      <protection hidden="1"/>
    </xf>
    <xf numFmtId="0" fontId="4" fillId="35" borderId="34" xfId="58" applyNumberFormat="1" applyFont="1" applyFill="1" applyBorder="1" applyAlignment="1" applyProtection="1">
      <alignment horizontal="center"/>
      <protection hidden="1"/>
    </xf>
    <xf numFmtId="0" fontId="4" fillId="35" borderId="35" xfId="58" applyNumberFormat="1" applyFont="1" applyFill="1" applyBorder="1" applyAlignment="1" applyProtection="1">
      <alignment horizontal="center"/>
      <protection hidden="1"/>
    </xf>
    <xf numFmtId="0" fontId="4" fillId="35" borderId="26" xfId="58" applyFont="1" applyFill="1" applyBorder="1" applyAlignment="1" applyProtection="1">
      <alignment horizontal="center" vertical="center" wrapText="1"/>
      <protection hidden="1"/>
    </xf>
    <xf numFmtId="0" fontId="4" fillId="35" borderId="37" xfId="58" applyNumberFormat="1" applyFont="1" applyFill="1" applyBorder="1" applyAlignment="1" applyProtection="1">
      <alignment horizontal="center" vertical="center" wrapText="1"/>
      <protection hidden="1"/>
    </xf>
    <xf numFmtId="1" fontId="4" fillId="35" borderId="18" xfId="58" applyNumberFormat="1" applyFont="1" applyFill="1" applyBorder="1" applyAlignment="1" applyProtection="1">
      <alignment horizontal="center" vertical="center" wrapText="1"/>
      <protection hidden="1"/>
    </xf>
    <xf numFmtId="0" fontId="4" fillId="35" borderId="39" xfId="58" applyNumberFormat="1" applyFont="1" applyFill="1" applyBorder="1" applyAlignment="1" applyProtection="1">
      <alignment horizontal="center" vertical="center" wrapText="1"/>
      <protection hidden="1"/>
    </xf>
    <xf numFmtId="1" fontId="6" fillId="35" borderId="36" xfId="58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58" applyFont="1" applyFill="1" applyBorder="1" applyAlignment="1" applyProtection="1">
      <alignment horizontal="left" vertical="center"/>
      <protection hidden="1"/>
    </xf>
    <xf numFmtId="0" fontId="26" fillId="0" borderId="0" xfId="58" applyFont="1" applyFill="1" applyBorder="1" applyAlignment="1" applyProtection="1">
      <alignment horizontal="center" vertical="center" wrapText="1"/>
      <protection hidden="1"/>
    </xf>
    <xf numFmtId="0" fontId="9" fillId="0" borderId="0" xfId="58" applyNumberFormat="1" applyFont="1" applyBorder="1" applyAlignment="1" applyProtection="1">
      <alignment horizontal="center" vertical="center" wrapText="1"/>
      <protection hidden="1" locked="0"/>
    </xf>
    <xf numFmtId="0" fontId="20" fillId="0" borderId="0" xfId="58" applyFont="1" applyBorder="1" applyAlignment="1" applyProtection="1">
      <alignment horizontal="center" vertical="center" wrapText="1"/>
      <protection hidden="1"/>
    </xf>
    <xf numFmtId="0" fontId="20" fillId="0" borderId="0" xfId="58" applyNumberFormat="1" applyFont="1" applyBorder="1" applyAlignment="1" applyProtection="1">
      <alignment horizontal="center" vertical="center" wrapText="1"/>
      <protection hidden="1"/>
    </xf>
    <xf numFmtId="0" fontId="22" fillId="0" borderId="0" xfId="58" applyFont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27" fillId="34" borderId="30" xfId="0" applyFont="1" applyFill="1" applyBorder="1" applyAlignment="1" applyProtection="1">
      <alignment horizontal="center" vertical="center" wrapText="1"/>
      <protection hidden="1"/>
    </xf>
    <xf numFmtId="0" fontId="27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34" borderId="17" xfId="0" applyFont="1" applyFill="1" applyBorder="1" applyAlignment="1" applyProtection="1">
      <alignment horizontal="center" vertical="center" wrapText="1"/>
      <protection hidden="1"/>
    </xf>
    <xf numFmtId="0" fontId="27" fillId="35" borderId="36" xfId="0" applyFont="1" applyFill="1" applyBorder="1" applyAlignment="1" applyProtection="1">
      <alignment horizontal="center" vertical="center" wrapText="1"/>
      <protection hidden="1"/>
    </xf>
    <xf numFmtId="0" fontId="22" fillId="0" borderId="11" xfId="58" applyFont="1" applyBorder="1" applyAlignment="1" applyProtection="1">
      <alignment horizontal="center" vertical="center" wrapText="1"/>
      <protection hidden="1"/>
    </xf>
    <xf numFmtId="0" fontId="27" fillId="35" borderId="17" xfId="0" applyFont="1" applyFill="1" applyBorder="1" applyAlignment="1" applyProtection="1">
      <alignment horizontal="center" vertical="center" wrapText="1"/>
      <protection hidden="1"/>
    </xf>
    <xf numFmtId="0" fontId="4" fillId="35" borderId="10" xfId="0" applyFont="1" applyFill="1" applyBorder="1" applyAlignment="1" applyProtection="1">
      <alignment horizontal="center" vertical="center" wrapText="1"/>
      <protection hidden="1"/>
    </xf>
    <xf numFmtId="0" fontId="23" fillId="0" borderId="0" xfId="58" applyFont="1" applyBorder="1" applyAlignment="1" applyProtection="1">
      <alignment horizontal="center" vertical="center" wrapText="1"/>
      <protection hidden="1"/>
    </xf>
    <xf numFmtId="0" fontId="4" fillId="0" borderId="0" xfId="58" applyFont="1" applyFill="1" applyBorder="1" applyAlignment="1" applyProtection="1">
      <alignment horizontal="left" vertical="center" wrapText="1"/>
      <protection hidden="1"/>
    </xf>
    <xf numFmtId="0" fontId="6" fillId="34" borderId="30" xfId="58" applyFont="1" applyFill="1" applyBorder="1" applyAlignment="1" applyProtection="1">
      <alignment horizontal="center" vertical="center" wrapText="1"/>
      <protection hidden="1"/>
    </xf>
    <xf numFmtId="0" fontId="6" fillId="0" borderId="30" xfId="58" applyFont="1" applyBorder="1" applyAlignment="1" applyProtection="1">
      <alignment horizontal="center" vertical="center" wrapText="1"/>
      <protection hidden="1"/>
    </xf>
    <xf numFmtId="0" fontId="6" fillId="33" borderId="30" xfId="58" applyFont="1" applyFill="1" applyBorder="1" applyAlignment="1" applyProtection="1">
      <alignment horizontal="center" vertical="center" wrapText="1"/>
      <protection hidden="1"/>
    </xf>
    <xf numFmtId="0" fontId="23" fillId="34" borderId="17" xfId="58" applyFont="1" applyFill="1" applyBorder="1" applyAlignment="1" applyProtection="1">
      <alignment horizontal="center" vertical="center" wrapText="1"/>
      <protection hidden="1"/>
    </xf>
    <xf numFmtId="0" fontId="0" fillId="34" borderId="30" xfId="0" applyFill="1" applyBorder="1" applyAlignment="1">
      <alignment/>
    </xf>
    <xf numFmtId="0" fontId="4" fillId="35" borderId="38" xfId="58" applyNumberFormat="1" applyFont="1" applyFill="1" applyBorder="1" applyAlignment="1">
      <alignment horizontal="center"/>
      <protection hidden="1"/>
    </xf>
    <xf numFmtId="0" fontId="4" fillId="0" borderId="40" xfId="58" applyNumberFormat="1" applyFont="1" applyBorder="1" applyAlignment="1" applyProtection="1">
      <alignment horizontal="center" vertical="center" wrapText="1"/>
      <protection hidden="1" locked="0"/>
    </xf>
    <xf numFmtId="0" fontId="4" fillId="33" borderId="40" xfId="0" applyFont="1" applyFill="1" applyBorder="1" applyAlignment="1" applyProtection="1">
      <alignment horizontal="center" vertical="center" wrapText="1"/>
      <protection hidden="1" locked="0"/>
    </xf>
    <xf numFmtId="1" fontId="4" fillId="35" borderId="40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40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35" borderId="41" xfId="58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 locked="0"/>
    </xf>
    <xf numFmtId="0" fontId="4" fillId="35" borderId="14" xfId="0" applyFont="1" applyFill="1" applyBorder="1" applyAlignment="1" applyProtection="1">
      <alignment horizontal="center" vertical="center" wrapText="1"/>
      <protection hidden="1"/>
    </xf>
    <xf numFmtId="0" fontId="4" fillId="36" borderId="14" xfId="58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0" xfId="58" applyFont="1" applyAlignment="1" applyProtection="1">
      <alignment horizontal="center" vertical="center" wrapText="1"/>
      <protection hidden="1" locked="0"/>
    </xf>
    <xf numFmtId="0" fontId="5" fillId="0" borderId="0" xfId="58" applyFont="1" applyAlignment="1" applyProtection="1">
      <alignment horizontal="center" vertical="center" wrapText="1"/>
      <protection hidden="1" locked="0"/>
    </xf>
    <xf numFmtId="0" fontId="16" fillId="0" borderId="42" xfId="58" applyFont="1" applyBorder="1" applyAlignment="1" applyProtection="1">
      <alignment horizontal="left" vertical="center" wrapText="1"/>
      <protection hidden="1" locked="0"/>
    </xf>
    <xf numFmtId="0" fontId="17" fillId="0" borderId="42" xfId="58" applyFont="1" applyBorder="1" applyAlignment="1" applyProtection="1">
      <alignment horizontal="left" vertical="center" wrapText="1"/>
      <protection hidden="1" locked="0"/>
    </xf>
    <xf numFmtId="0" fontId="18" fillId="0" borderId="42" xfId="58" applyFont="1" applyBorder="1" applyAlignment="1" applyProtection="1">
      <alignment horizontal="left" vertical="center" wrapText="1"/>
      <protection hidden="1" locked="0"/>
    </xf>
    <xf numFmtId="0" fontId="8" fillId="0" borderId="0" xfId="58" applyFont="1" applyBorder="1" applyAlignment="1" applyProtection="1">
      <alignment horizontal="left" vertical="center" wrapText="1"/>
      <protection hidden="1"/>
    </xf>
    <xf numFmtId="0" fontId="9" fillId="0" borderId="0" xfId="58" applyFont="1" applyBorder="1" applyAlignment="1" applyProtection="1">
      <alignment horizontal="center" vertical="center" wrapText="1"/>
      <protection hidden="1" locked="0"/>
    </xf>
    <xf numFmtId="0" fontId="20" fillId="35" borderId="33" xfId="58" applyFont="1" applyFill="1" applyBorder="1" applyAlignment="1" applyProtection="1">
      <alignment horizontal="center" vertical="center" wrapText="1"/>
      <protection hidden="1"/>
    </xf>
    <xf numFmtId="0" fontId="20" fillId="35" borderId="35" xfId="58" applyFont="1" applyFill="1" applyBorder="1" applyAlignment="1" applyProtection="1">
      <alignment horizontal="center" vertical="center" wrapText="1"/>
      <protection hidden="1"/>
    </xf>
    <xf numFmtId="0" fontId="20" fillId="0" borderId="14" xfId="58" applyFont="1" applyBorder="1" applyAlignment="1" applyProtection="1">
      <alignment horizontal="center" vertical="center" wrapText="1"/>
      <protection hidden="1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left" vertical="center" wrapText="1"/>
      <protection hidden="1" locked="0"/>
    </xf>
    <xf numFmtId="0" fontId="6" fillId="0" borderId="0" xfId="58" applyFont="1" applyBorder="1" applyAlignment="1" applyProtection="1">
      <alignment horizontal="left" vertical="center" wrapText="1"/>
      <protection hidden="1" locked="0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20" fillId="0" borderId="14" xfId="58" applyNumberFormat="1" applyFont="1" applyBorder="1" applyAlignment="1" applyProtection="1">
      <alignment horizontal="center" vertical="center" wrapText="1"/>
      <protection hidden="1"/>
    </xf>
    <xf numFmtId="0" fontId="20" fillId="0" borderId="11" xfId="58" applyNumberFormat="1" applyFont="1" applyBorder="1" applyAlignment="1" applyProtection="1">
      <alignment horizontal="center" vertical="center" wrapText="1"/>
      <protection hidden="1"/>
    </xf>
    <xf numFmtId="0" fontId="20" fillId="0" borderId="43" xfId="58" applyFont="1" applyBorder="1" applyAlignment="1" applyProtection="1">
      <alignment horizontal="center" vertical="center" wrapText="1"/>
      <protection hidden="1"/>
    </xf>
    <xf numFmtId="0" fontId="20" fillId="0" borderId="44" xfId="58" applyFont="1" applyBorder="1" applyAlignment="1" applyProtection="1">
      <alignment horizontal="center" vertical="center" wrapText="1"/>
      <protection hidden="1"/>
    </xf>
    <xf numFmtId="0" fontId="20" fillId="0" borderId="27" xfId="58" applyFont="1" applyBorder="1" applyAlignment="1" applyProtection="1">
      <alignment horizontal="center" vertical="center" wrapText="1"/>
      <protection hidden="1"/>
    </xf>
    <xf numFmtId="0" fontId="20" fillId="0" borderId="11" xfId="58" applyFont="1" applyBorder="1" applyAlignment="1" applyProtection="1">
      <alignment horizontal="center" vertical="center" wrapText="1"/>
      <protection hidden="1"/>
    </xf>
    <xf numFmtId="0" fontId="21" fillId="35" borderId="14" xfId="58" applyFont="1" applyFill="1" applyBorder="1" applyAlignment="1" applyProtection="1">
      <alignment horizontal="center" vertical="center" wrapText="1"/>
      <protection hidden="1"/>
    </xf>
    <xf numFmtId="0" fontId="21" fillId="35" borderId="11" xfId="58" applyFont="1" applyFill="1" applyBorder="1" applyAlignment="1" applyProtection="1">
      <alignment horizontal="center" vertical="center" wrapText="1"/>
      <protection hidden="1"/>
    </xf>
    <xf numFmtId="0" fontId="20" fillId="0" borderId="13" xfId="58" applyFont="1" applyBorder="1" applyAlignment="1" applyProtection="1">
      <alignment horizontal="center" vertical="center" wrapText="1"/>
      <protection hidden="1"/>
    </xf>
    <xf numFmtId="0" fontId="20" fillId="0" borderId="22" xfId="58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 locked="0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26" fillId="34" borderId="17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8" applyFont="1" applyFill="1" applyBorder="1" applyAlignment="1" applyProtection="1">
      <alignment horizontal="center" vertical="center" wrapText="1"/>
      <protection hidden="1"/>
    </xf>
    <xf numFmtId="0" fontId="20" fillId="0" borderId="45" xfId="58" applyFont="1" applyBorder="1" applyAlignment="1" applyProtection="1">
      <alignment horizontal="center" vertical="center" wrapText="1"/>
      <protection hidden="1"/>
    </xf>
    <xf numFmtId="0" fontId="20" fillId="0" borderId="29" xfId="58" applyFont="1" applyBorder="1" applyAlignment="1" applyProtection="1">
      <alignment horizontal="center" vertical="center" wrapText="1"/>
      <protection hidden="1"/>
    </xf>
    <xf numFmtId="14" fontId="17" fillId="0" borderId="46" xfId="58" applyNumberFormat="1" applyFont="1" applyFill="1" applyBorder="1" applyAlignment="1" applyProtection="1">
      <alignment horizontal="left" vertical="center" wrapText="1"/>
      <protection hidden="1" locked="0"/>
    </xf>
    <xf numFmtId="165" fontId="20" fillId="0" borderId="11" xfId="58" applyNumberFormat="1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Kablelis 3" xfId="53"/>
    <cellStyle name="Linked Cell" xfId="54"/>
    <cellStyle name="Neutral" xfId="55"/>
    <cellStyle name="Note" xfId="56"/>
    <cellStyle name="Output" xfId="57"/>
    <cellStyle name="Paprastas 3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88"/>
  <sheetViews>
    <sheetView tabSelected="1" zoomScalePageLayoutView="0" workbookViewId="0" topLeftCell="A52">
      <selection activeCell="Q42" sqref="Q42"/>
    </sheetView>
  </sheetViews>
  <sheetFormatPr defaultColWidth="9.140625" defaultRowHeight="15"/>
  <cols>
    <col min="1" max="1" width="18.7109375" style="0" customWidth="1"/>
    <col min="2" max="2" width="6.57421875" style="0" customWidth="1"/>
    <col min="3" max="3" width="6.140625" style="0" customWidth="1"/>
    <col min="4" max="4" width="6.421875" style="0" customWidth="1"/>
    <col min="5" max="5" width="6.28125" style="0" customWidth="1"/>
    <col min="6" max="6" width="6.140625" style="0" customWidth="1"/>
    <col min="7" max="7" width="6.28125" style="0" customWidth="1"/>
    <col min="8" max="8" width="5.140625" style="0" customWidth="1"/>
    <col min="9" max="9" width="5.57421875" style="0" customWidth="1"/>
    <col min="10" max="10" width="4.7109375" style="0" customWidth="1"/>
    <col min="11" max="11" width="5.28125" style="0" customWidth="1"/>
    <col min="12" max="12" width="4.421875" style="0" customWidth="1"/>
    <col min="13" max="13" width="4.57421875" style="0" customWidth="1"/>
    <col min="14" max="14" width="5.00390625" style="0" customWidth="1"/>
    <col min="15" max="17" width="4.8515625" style="0" customWidth="1"/>
    <col min="18" max="18" width="5.00390625" style="0" customWidth="1"/>
    <col min="19" max="19" width="5.421875" style="0" customWidth="1"/>
    <col min="20" max="20" width="5.28125" style="0" customWidth="1"/>
    <col min="21" max="21" width="5.421875" style="0" customWidth="1"/>
    <col min="22" max="22" width="5.140625" style="0" customWidth="1"/>
    <col min="23" max="23" width="5.28125" style="0" customWidth="1"/>
    <col min="24" max="24" width="6.00390625" style="0" customWidth="1"/>
  </cols>
  <sheetData>
    <row r="1" spans="1:24" ht="1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4" ht="15">
      <c r="A2" s="5" t="s">
        <v>1</v>
      </c>
      <c r="B2" s="26"/>
      <c r="C2" s="177" t="s">
        <v>2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3"/>
      <c r="P2" s="3"/>
      <c r="Q2" s="3"/>
      <c r="R2" s="2"/>
      <c r="S2" s="2"/>
      <c r="T2" s="2"/>
      <c r="U2" s="2"/>
      <c r="V2" s="2"/>
      <c r="W2" s="2"/>
      <c r="X2" s="26"/>
    </row>
    <row r="3" spans="1:24" ht="26.25" customHeight="1">
      <c r="A3" s="5" t="s">
        <v>3</v>
      </c>
      <c r="B3" s="26"/>
      <c r="C3" s="177" t="s">
        <v>46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27"/>
      <c r="P3" s="28"/>
      <c r="Q3" s="2"/>
      <c r="R3" s="2"/>
      <c r="S3" s="2"/>
      <c r="T3" s="2"/>
      <c r="U3" s="2"/>
      <c r="V3" s="2"/>
      <c r="W3" s="2"/>
      <c r="X3" s="26"/>
    </row>
    <row r="4" spans="1:24" ht="28.5" customHeight="1">
      <c r="A4" s="5" t="s">
        <v>4</v>
      </c>
      <c r="B4" s="26"/>
      <c r="C4" s="178" t="s">
        <v>5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2"/>
      <c r="P4" s="2"/>
      <c r="Q4" s="2"/>
      <c r="R4" s="2"/>
      <c r="S4" s="2"/>
      <c r="T4" s="2"/>
      <c r="U4" s="2"/>
      <c r="V4" s="2"/>
      <c r="W4" s="2"/>
      <c r="X4" s="26"/>
    </row>
    <row r="5" spans="1:24" ht="27" customHeight="1">
      <c r="A5" s="5" t="s">
        <v>6</v>
      </c>
      <c r="B5" s="1"/>
      <c r="C5" s="205" t="s">
        <v>83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"/>
      <c r="P5" s="2"/>
      <c r="Q5" s="2"/>
      <c r="R5" s="2"/>
      <c r="S5" s="2"/>
      <c r="T5" s="2"/>
      <c r="U5" s="2"/>
      <c r="V5" s="2"/>
      <c r="W5" s="2"/>
      <c r="X5" s="4"/>
    </row>
    <row r="6" spans="1:24" ht="15.75" thickBot="1">
      <c r="A6" s="180" t="s">
        <v>7</v>
      </c>
      <c r="B6" s="180"/>
      <c r="C6" s="180"/>
      <c r="D6" s="180"/>
      <c r="E6" s="22"/>
      <c r="F6" s="7"/>
      <c r="G6" s="6"/>
      <c r="H6" s="181"/>
      <c r="I6" s="18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5">
      <c r="A7" s="197" t="s">
        <v>8</v>
      </c>
      <c r="B7" s="189" t="s">
        <v>62</v>
      </c>
      <c r="C7" s="191" t="s">
        <v>9</v>
      </c>
      <c r="D7" s="192"/>
      <c r="E7" s="193"/>
      <c r="F7" s="184" t="s">
        <v>10</v>
      </c>
      <c r="G7" s="195" t="s">
        <v>11</v>
      </c>
      <c r="H7" s="184" t="s">
        <v>12</v>
      </c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2" t="s">
        <v>13</v>
      </c>
    </row>
    <row r="8" spans="1:24" ht="24.75" customHeight="1" thickBot="1">
      <c r="A8" s="198"/>
      <c r="B8" s="190"/>
      <c r="C8" s="156" t="s">
        <v>14</v>
      </c>
      <c r="D8" s="156" t="s">
        <v>15</v>
      </c>
      <c r="E8" s="156" t="s">
        <v>61</v>
      </c>
      <c r="F8" s="194"/>
      <c r="G8" s="196"/>
      <c r="H8" s="194" t="s">
        <v>48</v>
      </c>
      <c r="I8" s="194"/>
      <c r="J8" s="194" t="s">
        <v>49</v>
      </c>
      <c r="K8" s="194"/>
      <c r="L8" s="194" t="s">
        <v>50</v>
      </c>
      <c r="M8" s="194"/>
      <c r="N8" s="206" t="s">
        <v>51</v>
      </c>
      <c r="O8" s="206"/>
      <c r="P8" s="194" t="s">
        <v>52</v>
      </c>
      <c r="Q8" s="194"/>
      <c r="R8" s="203" t="s">
        <v>53</v>
      </c>
      <c r="S8" s="204"/>
      <c r="T8" s="203" t="s">
        <v>54</v>
      </c>
      <c r="U8" s="204"/>
      <c r="V8" s="203" t="s">
        <v>47</v>
      </c>
      <c r="W8" s="204"/>
      <c r="X8" s="183"/>
    </row>
    <row r="9" spans="1:24" ht="15.75" customHeight="1" thickBot="1">
      <c r="A9" s="152">
        <v>1</v>
      </c>
      <c r="B9" s="153">
        <v>2</v>
      </c>
      <c r="C9" s="154">
        <v>3</v>
      </c>
      <c r="D9" s="154">
        <v>4</v>
      </c>
      <c r="E9" s="154">
        <v>5</v>
      </c>
      <c r="F9" s="154">
        <v>6</v>
      </c>
      <c r="G9" s="157">
        <v>7</v>
      </c>
      <c r="H9" s="201">
        <v>8</v>
      </c>
      <c r="I9" s="201"/>
      <c r="J9" s="201">
        <v>9</v>
      </c>
      <c r="K9" s="201"/>
      <c r="L9" s="201">
        <v>10</v>
      </c>
      <c r="M9" s="201"/>
      <c r="N9" s="201">
        <v>11</v>
      </c>
      <c r="O9" s="201"/>
      <c r="P9" s="201">
        <v>12</v>
      </c>
      <c r="Q9" s="201"/>
      <c r="R9" s="201">
        <v>13</v>
      </c>
      <c r="S9" s="201"/>
      <c r="T9" s="201">
        <v>14</v>
      </c>
      <c r="U9" s="201"/>
      <c r="V9" s="201">
        <v>15</v>
      </c>
      <c r="W9" s="201"/>
      <c r="X9" s="155">
        <v>16</v>
      </c>
    </row>
    <row r="10" spans="1:24" ht="24.75" customHeight="1">
      <c r="A10" s="148"/>
      <c r="B10" s="149"/>
      <c r="C10" s="150"/>
      <c r="D10" s="150"/>
      <c r="E10" s="150"/>
      <c r="F10" s="148"/>
      <c r="G10" s="11"/>
      <c r="H10" s="16"/>
      <c r="I10" s="16"/>
      <c r="J10" s="16"/>
      <c r="K10" s="11"/>
      <c r="L10" s="16"/>
      <c r="M10" s="16"/>
      <c r="N10" s="16"/>
      <c r="O10" s="11"/>
      <c r="P10" s="16"/>
      <c r="Q10" s="11"/>
      <c r="R10" s="16"/>
      <c r="S10" s="11"/>
      <c r="T10" s="11"/>
      <c r="U10" s="11"/>
      <c r="V10" s="11"/>
      <c r="W10" s="11"/>
      <c r="X10" s="16"/>
    </row>
    <row r="11" spans="1:24" ht="15.75" thickBot="1">
      <c r="A11" s="21" t="s">
        <v>63</v>
      </c>
      <c r="B11" s="107"/>
      <c r="C11" s="108"/>
      <c r="D11" s="108"/>
      <c r="E11" s="33"/>
      <c r="F11" s="34"/>
      <c r="G11" s="35"/>
      <c r="H11" s="34"/>
      <c r="I11" s="34"/>
      <c r="J11" s="34"/>
      <c r="K11" s="34"/>
      <c r="L11" s="34"/>
      <c r="M11" s="34"/>
      <c r="N11" s="36"/>
      <c r="O11" s="36"/>
      <c r="P11" s="34"/>
      <c r="Q11" s="34"/>
      <c r="R11" s="34"/>
      <c r="S11" s="34"/>
      <c r="T11" s="34"/>
      <c r="U11" s="34"/>
      <c r="V11" s="34"/>
      <c r="W11" s="34"/>
      <c r="X11" s="34"/>
    </row>
    <row r="12" spans="1:25" ht="19.5" customHeight="1">
      <c r="A12" s="37" t="s">
        <v>16</v>
      </c>
      <c r="B12" s="55" t="s">
        <v>17</v>
      </c>
      <c r="C12" s="98"/>
      <c r="D12" s="98">
        <v>30</v>
      </c>
      <c r="E12" s="98">
        <v>30</v>
      </c>
      <c r="F12" s="98">
        <v>180</v>
      </c>
      <c r="G12" s="120">
        <v>240</v>
      </c>
      <c r="H12" s="38">
        <v>3</v>
      </c>
      <c r="I12" s="38" t="s">
        <v>18</v>
      </c>
      <c r="J12" s="38">
        <v>6</v>
      </c>
      <c r="K12" s="38" t="s">
        <v>19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124">
        <v>9</v>
      </c>
      <c r="Y12" s="103"/>
    </row>
    <row r="13" spans="1:24" ht="15">
      <c r="A13" s="39" t="s">
        <v>84</v>
      </c>
      <c r="B13" s="56" t="s">
        <v>17</v>
      </c>
      <c r="C13" s="99">
        <v>4</v>
      </c>
      <c r="D13" s="99">
        <v>8</v>
      </c>
      <c r="E13" s="99">
        <v>8</v>
      </c>
      <c r="F13" s="99">
        <v>60</v>
      </c>
      <c r="G13" s="121">
        <v>80</v>
      </c>
      <c r="H13" s="29">
        <v>3</v>
      </c>
      <c r="I13" s="29" t="s">
        <v>19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125">
        <v>3</v>
      </c>
    </row>
    <row r="14" spans="1:24" ht="27" customHeight="1" thickBot="1">
      <c r="A14" s="104" t="s">
        <v>20</v>
      </c>
      <c r="B14" s="64" t="s">
        <v>17</v>
      </c>
      <c r="C14" s="94">
        <v>4</v>
      </c>
      <c r="D14" s="94">
        <v>8</v>
      </c>
      <c r="E14" s="94">
        <v>8</v>
      </c>
      <c r="F14" s="93">
        <v>60</v>
      </c>
      <c r="G14" s="122">
        <v>80</v>
      </c>
      <c r="H14" s="30"/>
      <c r="I14" s="30"/>
      <c r="J14" s="30"/>
      <c r="K14" s="30"/>
      <c r="L14" s="30">
        <v>3</v>
      </c>
      <c r="M14" s="30" t="s">
        <v>19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126">
        <v>3</v>
      </c>
    </row>
    <row r="15" spans="1:24" ht="15.75" thickBot="1">
      <c r="A15" s="105"/>
      <c r="B15" s="106" t="s">
        <v>41</v>
      </c>
      <c r="C15" s="42">
        <f aca="true" t="shared" si="0" ref="C15:H15">SUM(C12:C14)</f>
        <v>8</v>
      </c>
      <c r="D15" s="42">
        <f t="shared" si="0"/>
        <v>46</v>
      </c>
      <c r="E15" s="42">
        <f t="shared" si="0"/>
        <v>46</v>
      </c>
      <c r="F15" s="42">
        <f t="shared" si="0"/>
        <v>300</v>
      </c>
      <c r="G15" s="123">
        <f t="shared" si="0"/>
        <v>400</v>
      </c>
      <c r="H15" s="42">
        <f t="shared" si="0"/>
        <v>6</v>
      </c>
      <c r="I15" s="42"/>
      <c r="J15" s="42">
        <f>SUM(J12:J14)</f>
        <v>6</v>
      </c>
      <c r="K15" s="42"/>
      <c r="L15" s="42">
        <v>3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127">
        <f>SUM(X12:X14)</f>
        <v>15</v>
      </c>
    </row>
    <row r="16" ht="15">
      <c r="A16" s="8"/>
    </row>
    <row r="17" spans="1:24" ht="15">
      <c r="A17" s="21" t="s">
        <v>64</v>
      </c>
      <c r="B17" s="11"/>
      <c r="C17" s="11"/>
      <c r="D17" s="11"/>
      <c r="E17" s="11"/>
      <c r="F17" s="11"/>
      <c r="G17" s="11"/>
      <c r="H17" s="16"/>
      <c r="I17" s="16"/>
      <c r="J17" s="16"/>
      <c r="K17" s="11"/>
      <c r="L17" s="16"/>
      <c r="M17" s="16"/>
      <c r="N17" s="16"/>
      <c r="O17" s="11"/>
      <c r="P17" s="16"/>
      <c r="Q17" s="11"/>
      <c r="R17" s="16"/>
      <c r="S17" s="11"/>
      <c r="T17" s="11"/>
      <c r="U17" s="11"/>
      <c r="V17" s="11"/>
      <c r="W17" s="11"/>
      <c r="X17" s="10"/>
    </row>
    <row r="18" spans="1:24" ht="15">
      <c r="A18" s="21" t="s">
        <v>65</v>
      </c>
      <c r="B18" s="11"/>
      <c r="C18" s="11"/>
      <c r="D18" s="11"/>
      <c r="E18" s="11"/>
      <c r="F18" s="11"/>
      <c r="G18" s="11"/>
      <c r="H18" s="16"/>
      <c r="I18" s="16"/>
      <c r="J18" s="16"/>
      <c r="K18" s="11"/>
      <c r="L18" s="16"/>
      <c r="M18" s="16"/>
      <c r="N18" s="16"/>
      <c r="O18" s="11"/>
      <c r="P18" s="16"/>
      <c r="Q18" s="11"/>
      <c r="R18" s="16"/>
      <c r="S18" s="11"/>
      <c r="T18" s="11"/>
      <c r="U18" s="11"/>
      <c r="V18" s="11"/>
      <c r="W18" s="11"/>
      <c r="X18" s="16"/>
    </row>
    <row r="19" spans="1:24" ht="15.75" thickBot="1">
      <c r="A19" s="145" t="s">
        <v>66</v>
      </c>
      <c r="B19" s="146"/>
      <c r="C19" s="146"/>
      <c r="D19" s="11"/>
      <c r="E19" s="11"/>
      <c r="F19" s="11"/>
      <c r="G19" s="202"/>
      <c r="H19" s="202"/>
      <c r="I19" s="202"/>
      <c r="J19" s="202"/>
      <c r="K19" s="202"/>
      <c r="L19" s="202"/>
      <c r="M19" s="202"/>
      <c r="N19" s="202"/>
      <c r="O19" s="11"/>
      <c r="P19" s="16"/>
      <c r="Q19" s="11"/>
      <c r="R19" s="16"/>
      <c r="S19" s="11"/>
      <c r="T19" s="11"/>
      <c r="U19" s="11"/>
      <c r="V19" s="11"/>
      <c r="W19" s="11"/>
      <c r="X19" s="18"/>
    </row>
    <row r="20" spans="1:24" ht="19.5" customHeight="1">
      <c r="A20" s="37" t="s">
        <v>21</v>
      </c>
      <c r="B20" s="55" t="s">
        <v>17</v>
      </c>
      <c r="C20" s="98">
        <v>12</v>
      </c>
      <c r="D20" s="98">
        <v>24</v>
      </c>
      <c r="E20" s="98">
        <v>24</v>
      </c>
      <c r="F20" s="87">
        <v>180</v>
      </c>
      <c r="G20" s="120">
        <v>240</v>
      </c>
      <c r="H20" s="38">
        <v>9</v>
      </c>
      <c r="I20" s="82" t="s">
        <v>19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129">
        <v>9</v>
      </c>
    </row>
    <row r="21" spans="1:24" ht="20.25" customHeight="1">
      <c r="A21" s="39" t="s">
        <v>79</v>
      </c>
      <c r="B21" s="56" t="s">
        <v>17</v>
      </c>
      <c r="C21" s="88">
        <v>12</v>
      </c>
      <c r="D21" s="88">
        <v>24</v>
      </c>
      <c r="E21" s="88">
        <v>24</v>
      </c>
      <c r="F21" s="90">
        <v>180</v>
      </c>
      <c r="G21" s="121">
        <v>240</v>
      </c>
      <c r="H21" s="29">
        <v>3</v>
      </c>
      <c r="I21" s="29" t="s">
        <v>18</v>
      </c>
      <c r="J21" s="29">
        <v>6</v>
      </c>
      <c r="K21" s="29" t="s">
        <v>19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130">
        <v>9</v>
      </c>
    </row>
    <row r="22" spans="1:24" ht="20.25" customHeight="1">
      <c r="A22" s="39" t="s">
        <v>78</v>
      </c>
      <c r="B22" s="56" t="s">
        <v>17</v>
      </c>
      <c r="C22" s="94">
        <v>4</v>
      </c>
      <c r="D22" s="94">
        <v>8</v>
      </c>
      <c r="E22" s="94">
        <v>8</v>
      </c>
      <c r="F22" s="93">
        <v>60</v>
      </c>
      <c r="G22" s="122">
        <v>80</v>
      </c>
      <c r="H22" s="29"/>
      <c r="I22" s="29"/>
      <c r="J22" s="29">
        <v>3</v>
      </c>
      <c r="K22" s="29" t="s">
        <v>19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166">
        <v>3</v>
      </c>
    </row>
    <row r="23" spans="1:24" ht="26.25" customHeight="1">
      <c r="A23" s="39" t="s">
        <v>22</v>
      </c>
      <c r="B23" s="56" t="s">
        <v>17</v>
      </c>
      <c r="C23" s="99">
        <v>8</v>
      </c>
      <c r="D23" s="99">
        <v>16</v>
      </c>
      <c r="E23" s="99">
        <v>16</v>
      </c>
      <c r="F23" s="99">
        <v>120</v>
      </c>
      <c r="G23" s="158">
        <v>160</v>
      </c>
      <c r="H23" s="29">
        <v>6</v>
      </c>
      <c r="I23" s="29" t="s">
        <v>19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131">
        <v>6</v>
      </c>
    </row>
    <row r="24" spans="1:24" ht="28.5" customHeight="1">
      <c r="A24" s="39" t="s">
        <v>23</v>
      </c>
      <c r="B24" s="56" t="s">
        <v>17</v>
      </c>
      <c r="C24" s="99">
        <v>8</v>
      </c>
      <c r="D24" s="99">
        <v>16</v>
      </c>
      <c r="E24" s="99">
        <v>16</v>
      </c>
      <c r="F24" s="99">
        <v>120</v>
      </c>
      <c r="G24" s="158">
        <v>160</v>
      </c>
      <c r="H24" s="29"/>
      <c r="I24" s="29"/>
      <c r="J24" s="29">
        <v>6</v>
      </c>
      <c r="K24" s="29" t="s">
        <v>19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125">
        <v>6</v>
      </c>
    </row>
    <row r="25" spans="1:24" ht="21.75" customHeight="1">
      <c r="A25" s="39" t="s">
        <v>24</v>
      </c>
      <c r="B25" s="56" t="s">
        <v>17</v>
      </c>
      <c r="C25" s="99">
        <v>8</v>
      </c>
      <c r="D25" s="99">
        <v>16</v>
      </c>
      <c r="E25" s="99">
        <v>16</v>
      </c>
      <c r="F25" s="99">
        <v>120</v>
      </c>
      <c r="G25" s="158">
        <v>160</v>
      </c>
      <c r="H25" s="29"/>
      <c r="I25" s="29"/>
      <c r="J25" s="29"/>
      <c r="K25" s="29"/>
      <c r="L25" s="29">
        <v>6</v>
      </c>
      <c r="M25" s="29" t="s">
        <v>19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125">
        <v>6</v>
      </c>
    </row>
    <row r="26" spans="1:24" ht="38.25" customHeight="1">
      <c r="A26" s="39" t="s">
        <v>26</v>
      </c>
      <c r="B26" s="56" t="s">
        <v>17</v>
      </c>
      <c r="C26" s="94">
        <v>4</v>
      </c>
      <c r="D26" s="94">
        <v>8</v>
      </c>
      <c r="E26" s="94">
        <v>8</v>
      </c>
      <c r="F26" s="93">
        <v>60</v>
      </c>
      <c r="G26" s="122">
        <v>80</v>
      </c>
      <c r="H26" s="29"/>
      <c r="I26" s="29"/>
      <c r="J26" s="32"/>
      <c r="K26" s="29"/>
      <c r="L26" s="32">
        <v>3</v>
      </c>
      <c r="M26" s="29" t="s">
        <v>27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125">
        <v>3</v>
      </c>
    </row>
    <row r="27" spans="1:24" ht="28.5" customHeight="1">
      <c r="A27" s="39" t="s">
        <v>29</v>
      </c>
      <c r="B27" s="56" t="s">
        <v>17</v>
      </c>
      <c r="C27" s="99">
        <v>8</v>
      </c>
      <c r="D27" s="99">
        <v>16</v>
      </c>
      <c r="E27" s="99">
        <v>16</v>
      </c>
      <c r="F27" s="99">
        <v>120</v>
      </c>
      <c r="G27" s="158">
        <v>160</v>
      </c>
      <c r="H27" s="29"/>
      <c r="I27" s="29"/>
      <c r="J27" s="32"/>
      <c r="K27" s="29"/>
      <c r="L27" s="29">
        <v>6</v>
      </c>
      <c r="M27" s="29" t="s">
        <v>19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125">
        <v>6</v>
      </c>
    </row>
    <row r="28" spans="1:24" ht="24.75" customHeight="1">
      <c r="A28" s="39" t="s">
        <v>28</v>
      </c>
      <c r="B28" s="56" t="s">
        <v>17</v>
      </c>
      <c r="C28" s="94">
        <v>4</v>
      </c>
      <c r="D28" s="94">
        <v>8</v>
      </c>
      <c r="E28" s="94">
        <v>8</v>
      </c>
      <c r="F28" s="93">
        <v>60</v>
      </c>
      <c r="G28" s="122">
        <v>80</v>
      </c>
      <c r="H28" s="29"/>
      <c r="I28" s="29"/>
      <c r="J28" s="32"/>
      <c r="K28" s="29"/>
      <c r="L28" s="29"/>
      <c r="M28" s="29"/>
      <c r="N28" s="29">
        <v>3</v>
      </c>
      <c r="O28" s="29" t="s">
        <v>19</v>
      </c>
      <c r="P28" s="29"/>
      <c r="Q28" s="29"/>
      <c r="R28" s="29"/>
      <c r="S28" s="29"/>
      <c r="T28" s="29"/>
      <c r="U28" s="29"/>
      <c r="V28" s="29"/>
      <c r="W28" s="29"/>
      <c r="X28" s="125">
        <v>3</v>
      </c>
    </row>
    <row r="29" spans="1:24" ht="26.25" customHeight="1" thickBot="1">
      <c r="A29" s="63" t="s">
        <v>25</v>
      </c>
      <c r="B29" s="64" t="s">
        <v>17</v>
      </c>
      <c r="C29" s="94">
        <v>4</v>
      </c>
      <c r="D29" s="94">
        <v>8</v>
      </c>
      <c r="E29" s="94">
        <v>8</v>
      </c>
      <c r="F29" s="93">
        <v>60</v>
      </c>
      <c r="G29" s="122">
        <v>80</v>
      </c>
      <c r="H29" s="30"/>
      <c r="I29" s="30"/>
      <c r="J29" s="30"/>
      <c r="K29" s="30"/>
      <c r="L29" s="30">
        <v>3</v>
      </c>
      <c r="M29" s="30" t="s">
        <v>19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126">
        <v>3</v>
      </c>
    </row>
    <row r="30" spans="1:24" ht="15.75" thickBot="1">
      <c r="A30" s="105"/>
      <c r="B30" s="106" t="s">
        <v>41</v>
      </c>
      <c r="C30" s="41">
        <f aca="true" t="shared" si="1" ref="C30:V30">SUM(C20:C29)</f>
        <v>72</v>
      </c>
      <c r="D30" s="41">
        <f t="shared" si="1"/>
        <v>144</v>
      </c>
      <c r="E30" s="41">
        <f t="shared" si="1"/>
        <v>144</v>
      </c>
      <c r="F30" s="41">
        <f t="shared" si="1"/>
        <v>1080</v>
      </c>
      <c r="G30" s="128">
        <f t="shared" si="1"/>
        <v>1440</v>
      </c>
      <c r="H30" s="41">
        <f t="shared" si="1"/>
        <v>18</v>
      </c>
      <c r="I30" s="41"/>
      <c r="J30" s="41">
        <f t="shared" si="1"/>
        <v>15</v>
      </c>
      <c r="K30" s="41"/>
      <c r="L30" s="41">
        <f t="shared" si="1"/>
        <v>18</v>
      </c>
      <c r="M30" s="41"/>
      <c r="N30" s="41">
        <f t="shared" si="1"/>
        <v>3</v>
      </c>
      <c r="O30" s="41"/>
      <c r="P30" s="41">
        <f t="shared" si="1"/>
        <v>0</v>
      </c>
      <c r="Q30" s="41"/>
      <c r="R30" s="41">
        <f t="shared" si="1"/>
        <v>0</v>
      </c>
      <c r="S30" s="41"/>
      <c r="T30" s="41">
        <f t="shared" si="1"/>
        <v>0</v>
      </c>
      <c r="U30" s="41"/>
      <c r="V30" s="41">
        <f t="shared" si="1"/>
        <v>0</v>
      </c>
      <c r="W30" s="41"/>
      <c r="X30" s="144">
        <f>SUM(X20:X29)</f>
        <v>54</v>
      </c>
    </row>
    <row r="31" spans="1:24" ht="15">
      <c r="A31" s="45"/>
      <c r="B31" s="24"/>
      <c r="C31" s="25"/>
      <c r="D31" s="25"/>
      <c r="E31" s="25"/>
      <c r="F31" s="25"/>
      <c r="G31" s="46"/>
      <c r="H31" s="9"/>
      <c r="I31" s="9"/>
      <c r="J31" s="16"/>
      <c r="K31" s="16"/>
      <c r="L31" s="16"/>
      <c r="M31" s="16"/>
      <c r="N31" s="15"/>
      <c r="O31" s="15"/>
      <c r="P31" s="9"/>
      <c r="Q31" s="9"/>
      <c r="R31" s="9"/>
      <c r="S31" s="9"/>
      <c r="T31" s="9"/>
      <c r="U31" s="9"/>
      <c r="V31" s="9"/>
      <c r="W31" s="9"/>
      <c r="X31" s="20"/>
    </row>
    <row r="32" spans="1:24" ht="15.75" thickBot="1">
      <c r="A32" s="145" t="s">
        <v>67</v>
      </c>
      <c r="B32" s="147"/>
      <c r="C32" s="85"/>
      <c r="D32" s="85"/>
      <c r="E32" s="17"/>
      <c r="F32" s="9"/>
      <c r="G32" s="46"/>
      <c r="H32" s="47"/>
      <c r="I32" s="47"/>
      <c r="J32" s="83"/>
      <c r="K32" s="83"/>
      <c r="L32" s="83"/>
      <c r="M32" s="83"/>
      <c r="N32" s="31"/>
      <c r="O32" s="31"/>
      <c r="P32" s="47"/>
      <c r="Q32" s="47"/>
      <c r="R32" s="47"/>
      <c r="S32" s="47"/>
      <c r="T32" s="47"/>
      <c r="U32" s="47"/>
      <c r="V32" s="47"/>
      <c r="W32" s="47"/>
      <c r="X32" s="48"/>
    </row>
    <row r="33" spans="1:24" ht="25.5" customHeight="1">
      <c r="A33" s="37" t="s">
        <v>33</v>
      </c>
      <c r="B33" s="55" t="s">
        <v>17</v>
      </c>
      <c r="C33" s="99">
        <v>8</v>
      </c>
      <c r="D33" s="99">
        <v>16</v>
      </c>
      <c r="E33" s="98">
        <v>16</v>
      </c>
      <c r="F33" s="98">
        <v>120</v>
      </c>
      <c r="G33" s="173">
        <v>160</v>
      </c>
      <c r="H33" s="38"/>
      <c r="I33" s="38"/>
      <c r="J33" s="84"/>
      <c r="K33" s="38"/>
      <c r="L33" s="38"/>
      <c r="M33" s="38"/>
      <c r="N33" s="38">
        <v>6</v>
      </c>
      <c r="O33" s="38" t="s">
        <v>19</v>
      </c>
      <c r="P33" s="38"/>
      <c r="Q33" s="38"/>
      <c r="R33" s="38"/>
      <c r="S33" s="38"/>
      <c r="T33" s="38"/>
      <c r="U33" s="38"/>
      <c r="V33" s="38"/>
      <c r="W33" s="38"/>
      <c r="X33" s="124">
        <f>SUM(H33:W33)</f>
        <v>6</v>
      </c>
    </row>
    <row r="34" spans="1:24" ht="25.5" customHeight="1">
      <c r="A34" s="57" t="s">
        <v>34</v>
      </c>
      <c r="B34" s="60" t="s">
        <v>17</v>
      </c>
      <c r="C34" s="94">
        <v>4</v>
      </c>
      <c r="D34" s="94">
        <v>8</v>
      </c>
      <c r="E34" s="94">
        <v>8</v>
      </c>
      <c r="F34" s="93">
        <v>60</v>
      </c>
      <c r="G34" s="122">
        <v>80</v>
      </c>
      <c r="H34" s="58"/>
      <c r="I34" s="58"/>
      <c r="J34" s="59"/>
      <c r="K34" s="58"/>
      <c r="L34" s="58"/>
      <c r="M34" s="58"/>
      <c r="N34" s="58"/>
      <c r="O34" s="58"/>
      <c r="P34" s="58">
        <v>3</v>
      </c>
      <c r="Q34" s="58" t="s">
        <v>32</v>
      </c>
      <c r="R34" s="58"/>
      <c r="S34" s="58"/>
      <c r="T34" s="58"/>
      <c r="U34" s="58"/>
      <c r="V34" s="58"/>
      <c r="W34" s="58"/>
      <c r="X34" s="125">
        <f>SUM(H34:W34)</f>
        <v>3</v>
      </c>
    </row>
    <row r="35" spans="1:24" ht="18" customHeight="1" thickBot="1">
      <c r="A35" s="63" t="s">
        <v>80</v>
      </c>
      <c r="B35" s="64" t="s">
        <v>17</v>
      </c>
      <c r="C35" s="94">
        <v>4</v>
      </c>
      <c r="D35" s="94">
        <v>8</v>
      </c>
      <c r="E35" s="94">
        <v>8</v>
      </c>
      <c r="F35" s="93">
        <v>60</v>
      </c>
      <c r="G35" s="122">
        <v>80</v>
      </c>
      <c r="H35" s="30"/>
      <c r="I35" s="30"/>
      <c r="J35" s="30"/>
      <c r="K35" s="30"/>
      <c r="L35" s="30">
        <v>3</v>
      </c>
      <c r="M35" s="30" t="s">
        <v>19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126">
        <f>SUM(H35:W35)</f>
        <v>3</v>
      </c>
    </row>
    <row r="36" spans="1:24" ht="15.75" thickBot="1">
      <c r="A36" s="105"/>
      <c r="B36" s="106" t="s">
        <v>41</v>
      </c>
      <c r="C36" s="41">
        <f>SUM(C33:C35)</f>
        <v>16</v>
      </c>
      <c r="D36" s="41">
        <f>SUM(D33:D35)</f>
        <v>32</v>
      </c>
      <c r="E36" s="41">
        <f>SUM(E33:E35)</f>
        <v>32</v>
      </c>
      <c r="F36" s="41">
        <f>SUM(F33:F35)</f>
        <v>240</v>
      </c>
      <c r="G36" s="128">
        <f>SUM(G33:G35)</f>
        <v>320</v>
      </c>
      <c r="H36" s="41">
        <f aca="true" t="shared" si="2" ref="H36:V36">SUM(H33:H35)</f>
        <v>0</v>
      </c>
      <c r="I36" s="41"/>
      <c r="J36" s="41">
        <f t="shared" si="2"/>
        <v>0</v>
      </c>
      <c r="K36" s="41"/>
      <c r="L36" s="41">
        <f t="shared" si="2"/>
        <v>3</v>
      </c>
      <c r="M36" s="41"/>
      <c r="N36" s="41">
        <f t="shared" si="2"/>
        <v>6</v>
      </c>
      <c r="O36" s="41"/>
      <c r="P36" s="41">
        <f t="shared" si="2"/>
        <v>3</v>
      </c>
      <c r="Q36" s="41"/>
      <c r="R36" s="41">
        <f t="shared" si="2"/>
        <v>0</v>
      </c>
      <c r="S36" s="41"/>
      <c r="T36" s="41">
        <f t="shared" si="2"/>
        <v>0</v>
      </c>
      <c r="U36" s="41"/>
      <c r="V36" s="41">
        <f t="shared" si="2"/>
        <v>0</v>
      </c>
      <c r="W36" s="41"/>
      <c r="X36" s="127">
        <f>SUM(X33:X35)</f>
        <v>12</v>
      </c>
    </row>
    <row r="37" spans="1:24" ht="15">
      <c r="A37" s="13"/>
      <c r="B37" s="14"/>
      <c r="C37" s="11"/>
      <c r="D37" s="11"/>
      <c r="E37" s="11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0"/>
    </row>
    <row r="38" spans="1:24" ht="15.75" thickBot="1">
      <c r="A38" s="145" t="s">
        <v>68</v>
      </c>
      <c r="B38" s="146"/>
      <c r="C38" s="146"/>
      <c r="D38" s="11"/>
      <c r="E38" s="11"/>
      <c r="F38" s="11"/>
      <c r="G38" s="11"/>
      <c r="H38" s="16"/>
      <c r="I38" s="16"/>
      <c r="J38" s="16"/>
      <c r="K38" s="11"/>
      <c r="L38" s="16"/>
      <c r="M38" s="16"/>
      <c r="N38" s="16"/>
      <c r="O38" s="11"/>
      <c r="P38" s="16"/>
      <c r="Q38" s="11"/>
      <c r="R38" s="16"/>
      <c r="S38" s="11"/>
      <c r="T38" s="11"/>
      <c r="U38" s="11"/>
      <c r="V38" s="11"/>
      <c r="W38" s="11"/>
      <c r="X38" s="12"/>
    </row>
    <row r="39" spans="1:24" ht="17.25" customHeight="1">
      <c r="A39" s="37" t="s">
        <v>30</v>
      </c>
      <c r="B39" s="43" t="s">
        <v>17</v>
      </c>
      <c r="C39" s="98">
        <v>12</v>
      </c>
      <c r="D39" s="98">
        <v>24</v>
      </c>
      <c r="E39" s="98">
        <v>24</v>
      </c>
      <c r="F39" s="87">
        <v>180</v>
      </c>
      <c r="G39" s="120">
        <v>240</v>
      </c>
      <c r="H39" s="38"/>
      <c r="I39" s="38"/>
      <c r="J39" s="38"/>
      <c r="K39" s="38"/>
      <c r="L39" s="38"/>
      <c r="M39" s="38"/>
      <c r="N39" s="38">
        <v>9</v>
      </c>
      <c r="O39" s="38" t="s">
        <v>19</v>
      </c>
      <c r="P39" s="38"/>
      <c r="Q39" s="38"/>
      <c r="R39" s="38"/>
      <c r="S39" s="38"/>
      <c r="T39" s="38"/>
      <c r="U39" s="38"/>
      <c r="V39" s="38"/>
      <c r="W39" s="38"/>
      <c r="X39" s="132">
        <f>SUM(H39:W39)</f>
        <v>9</v>
      </c>
    </row>
    <row r="40" spans="1:24" ht="25.5" customHeight="1">
      <c r="A40" s="73" t="s">
        <v>86</v>
      </c>
      <c r="B40" s="74" t="s">
        <v>17</v>
      </c>
      <c r="C40" s="172">
        <v>8</v>
      </c>
      <c r="D40" s="172">
        <v>16</v>
      </c>
      <c r="E40" s="172">
        <v>16</v>
      </c>
      <c r="F40" s="172">
        <v>120</v>
      </c>
      <c r="G40" s="121">
        <v>160</v>
      </c>
      <c r="H40" s="58"/>
      <c r="I40" s="58"/>
      <c r="J40" s="58"/>
      <c r="K40" s="58"/>
      <c r="L40" s="75"/>
      <c r="M40" s="75"/>
      <c r="N40" s="76"/>
      <c r="O40" s="76"/>
      <c r="P40" s="76">
        <v>6</v>
      </c>
      <c r="Q40" s="76" t="s">
        <v>19</v>
      </c>
      <c r="R40" s="76"/>
      <c r="S40" s="76"/>
      <c r="T40" s="76"/>
      <c r="U40" s="76"/>
      <c r="V40" s="76"/>
      <c r="W40" s="76"/>
      <c r="X40" s="131">
        <v>6</v>
      </c>
    </row>
    <row r="41" spans="1:24" ht="27" customHeight="1">
      <c r="A41" s="65" t="s">
        <v>85</v>
      </c>
      <c r="B41" s="66" t="s">
        <v>17</v>
      </c>
      <c r="C41" s="99">
        <v>12</v>
      </c>
      <c r="D41" s="99">
        <v>24</v>
      </c>
      <c r="E41" s="99">
        <v>24</v>
      </c>
      <c r="F41" s="88">
        <v>180</v>
      </c>
      <c r="G41" s="121">
        <v>240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9</v>
      </c>
      <c r="S41" s="30" t="s">
        <v>19</v>
      </c>
      <c r="T41" s="30"/>
      <c r="U41" s="30"/>
      <c r="V41" s="30"/>
      <c r="W41" s="30"/>
      <c r="X41" s="133">
        <f>SUM(H41:W41)</f>
        <v>9</v>
      </c>
    </row>
    <row r="42" spans="1:116" s="67" customFormat="1" ht="26.25" customHeight="1">
      <c r="A42" s="39" t="s">
        <v>89</v>
      </c>
      <c r="B42" s="56" t="s">
        <v>17</v>
      </c>
      <c r="C42" s="99">
        <v>12</v>
      </c>
      <c r="D42" s="99">
        <v>24</v>
      </c>
      <c r="E42" s="99">
        <v>24</v>
      </c>
      <c r="F42" s="88">
        <v>180</v>
      </c>
      <c r="G42" s="121">
        <v>240</v>
      </c>
      <c r="H42" s="29"/>
      <c r="I42" s="29"/>
      <c r="J42" s="32"/>
      <c r="K42" s="29"/>
      <c r="L42" s="29"/>
      <c r="M42" s="29"/>
      <c r="N42" s="29"/>
      <c r="O42" s="29"/>
      <c r="P42" s="29">
        <v>3</v>
      </c>
      <c r="Q42" s="30" t="s">
        <v>18</v>
      </c>
      <c r="R42" s="29">
        <v>6</v>
      </c>
      <c r="S42" s="29" t="s">
        <v>32</v>
      </c>
      <c r="T42" s="29"/>
      <c r="U42" s="29"/>
      <c r="V42" s="29"/>
      <c r="W42" s="29"/>
      <c r="X42" s="133">
        <f>SUM(H42:W42)</f>
        <v>9</v>
      </c>
      <c r="Y42" s="68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</row>
    <row r="43" spans="1:24" ht="25.5">
      <c r="A43" s="63" t="s">
        <v>35</v>
      </c>
      <c r="B43" s="64" t="s">
        <v>17</v>
      </c>
      <c r="C43" s="94">
        <v>4</v>
      </c>
      <c r="D43" s="94">
        <v>8</v>
      </c>
      <c r="E43" s="94">
        <v>8</v>
      </c>
      <c r="F43" s="93">
        <v>60</v>
      </c>
      <c r="G43" s="122">
        <v>80</v>
      </c>
      <c r="H43" s="30"/>
      <c r="I43" s="30"/>
      <c r="J43" s="95"/>
      <c r="K43" s="30"/>
      <c r="L43" s="30"/>
      <c r="M43" s="30"/>
      <c r="N43" s="30"/>
      <c r="O43" s="30"/>
      <c r="P43" s="30"/>
      <c r="Q43" s="30"/>
      <c r="R43" s="30">
        <v>3</v>
      </c>
      <c r="S43" s="30" t="s">
        <v>19</v>
      </c>
      <c r="T43" s="30"/>
      <c r="U43" s="30"/>
      <c r="V43" s="30"/>
      <c r="W43" s="30"/>
      <c r="X43" s="134">
        <f>SUM(H43:W43)</f>
        <v>3</v>
      </c>
    </row>
    <row r="44" spans="1:24" ht="16.5" customHeight="1" thickBot="1">
      <c r="A44" s="39" t="s">
        <v>55</v>
      </c>
      <c r="B44" s="56" t="s">
        <v>17</v>
      </c>
      <c r="C44" s="88">
        <v>4</v>
      </c>
      <c r="D44" s="88">
        <v>8</v>
      </c>
      <c r="E44" s="88">
        <v>8</v>
      </c>
      <c r="F44" s="89">
        <v>60</v>
      </c>
      <c r="G44" s="121">
        <v>80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>
        <v>3</v>
      </c>
      <c r="S44" s="29" t="s">
        <v>19</v>
      </c>
      <c r="T44" s="29"/>
      <c r="U44" s="29"/>
      <c r="V44" s="29"/>
      <c r="W44" s="29"/>
      <c r="X44" s="134">
        <f>SUM(H44:W44)</f>
        <v>3</v>
      </c>
    </row>
    <row r="45" spans="1:24" ht="17.25" customHeight="1" thickBot="1">
      <c r="A45" s="116"/>
      <c r="B45" s="164" t="s">
        <v>41</v>
      </c>
      <c r="C45" s="41">
        <f aca="true" t="shared" si="3" ref="C45:H45">SUM(C39:C44)</f>
        <v>52</v>
      </c>
      <c r="D45" s="41">
        <f t="shared" si="3"/>
        <v>104</v>
      </c>
      <c r="E45" s="41">
        <f t="shared" si="3"/>
        <v>104</v>
      </c>
      <c r="F45" s="41">
        <f t="shared" si="3"/>
        <v>780</v>
      </c>
      <c r="G45" s="128">
        <f t="shared" si="3"/>
        <v>1040</v>
      </c>
      <c r="H45" s="41">
        <f t="shared" si="3"/>
        <v>0</v>
      </c>
      <c r="I45" s="41"/>
      <c r="J45" s="41">
        <f>SUM(J39:J44)</f>
        <v>0</v>
      </c>
      <c r="K45" s="41"/>
      <c r="L45" s="41">
        <f>SUM(L39:L44)</f>
        <v>0</v>
      </c>
      <c r="M45" s="41"/>
      <c r="N45" s="41">
        <f>SUM(N39:N44)</f>
        <v>9</v>
      </c>
      <c r="O45" s="41"/>
      <c r="P45" s="41">
        <f>SUM(P39:P44)</f>
        <v>9</v>
      </c>
      <c r="Q45" s="41"/>
      <c r="R45" s="41">
        <f>SUM(R39:R44)</f>
        <v>21</v>
      </c>
      <c r="S45" s="41"/>
      <c r="T45" s="41">
        <f>SUM(T39:T44)</f>
        <v>0</v>
      </c>
      <c r="U45" s="41"/>
      <c r="V45" s="41">
        <f>SUM(V39:V44)</f>
        <v>0</v>
      </c>
      <c r="W45" s="41"/>
      <c r="X45" s="144">
        <f>SUM(X39:X44)</f>
        <v>39</v>
      </c>
    </row>
    <row r="46" spans="1:2" ht="17.25" customHeight="1">
      <c r="A46" s="109"/>
      <c r="B46" s="159"/>
    </row>
    <row r="47" spans="1:7" ht="17.25" customHeight="1" thickBot="1">
      <c r="A47" s="21" t="s">
        <v>69</v>
      </c>
      <c r="B47" s="14"/>
      <c r="C47" s="16"/>
      <c r="D47" s="16"/>
      <c r="E47" s="16"/>
      <c r="F47" s="16"/>
      <c r="G47" s="11"/>
    </row>
    <row r="48" spans="1:24" ht="26.25" customHeight="1">
      <c r="A48" s="37" t="s">
        <v>31</v>
      </c>
      <c r="B48" s="43" t="s">
        <v>17</v>
      </c>
      <c r="C48" s="86"/>
      <c r="D48" s="86">
        <v>12</v>
      </c>
      <c r="E48" s="92">
        <v>8</v>
      </c>
      <c r="F48" s="92">
        <v>60</v>
      </c>
      <c r="G48" s="135">
        <v>80</v>
      </c>
      <c r="H48" s="38"/>
      <c r="I48" s="38"/>
      <c r="J48" s="38">
        <v>3</v>
      </c>
      <c r="K48" s="38" t="s">
        <v>32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137">
        <f>SUM(H48:R48)</f>
        <v>3</v>
      </c>
    </row>
    <row r="49" spans="1:24" ht="17.25" customHeight="1">
      <c r="A49" s="39" t="s">
        <v>43</v>
      </c>
      <c r="B49" s="70" t="s">
        <v>17</v>
      </c>
      <c r="C49" s="94"/>
      <c r="D49" s="94">
        <v>12</v>
      </c>
      <c r="E49" s="94">
        <v>8</v>
      </c>
      <c r="F49" s="93">
        <v>60</v>
      </c>
      <c r="G49" s="136">
        <v>80</v>
      </c>
      <c r="H49" s="29"/>
      <c r="I49" s="29"/>
      <c r="J49" s="29"/>
      <c r="K49" s="29"/>
      <c r="L49" s="29"/>
      <c r="M49" s="29"/>
      <c r="N49" s="29">
        <v>3</v>
      </c>
      <c r="O49" s="29" t="s">
        <v>32</v>
      </c>
      <c r="P49" s="29"/>
      <c r="Q49" s="29"/>
      <c r="R49" s="29"/>
      <c r="S49" s="29"/>
      <c r="T49" s="29"/>
      <c r="U49" s="29"/>
      <c r="V49" s="29"/>
      <c r="W49" s="29"/>
      <c r="X49" s="138">
        <f>SUM(H49:R49)</f>
        <v>3</v>
      </c>
    </row>
    <row r="50" spans="1:24" ht="24.75" customHeight="1">
      <c r="A50" s="63" t="s">
        <v>81</v>
      </c>
      <c r="B50" s="71" t="s">
        <v>17</v>
      </c>
      <c r="C50" s="93"/>
      <c r="D50" s="93"/>
      <c r="E50" s="93"/>
      <c r="F50" s="94">
        <v>160</v>
      </c>
      <c r="G50" s="121">
        <v>160</v>
      </c>
      <c r="H50" s="30"/>
      <c r="I50" s="30"/>
      <c r="J50" s="30"/>
      <c r="K50" s="30"/>
      <c r="L50" s="30"/>
      <c r="M50" s="30"/>
      <c r="N50" s="30"/>
      <c r="O50" s="30"/>
      <c r="P50" s="30">
        <v>6</v>
      </c>
      <c r="Q50" s="30" t="s">
        <v>32</v>
      </c>
      <c r="R50" s="30"/>
      <c r="S50" s="30"/>
      <c r="T50" s="30"/>
      <c r="U50" s="30"/>
      <c r="V50" s="30"/>
      <c r="W50" s="30"/>
      <c r="X50" s="138">
        <f>SUM(H50:R50)</f>
        <v>6</v>
      </c>
    </row>
    <row r="51" spans="1:24" ht="17.25" customHeight="1">
      <c r="A51" s="39" t="s">
        <v>82</v>
      </c>
      <c r="B51" s="71" t="s">
        <v>17</v>
      </c>
      <c r="C51" s="93"/>
      <c r="D51" s="93"/>
      <c r="E51" s="93"/>
      <c r="F51" s="94">
        <v>320</v>
      </c>
      <c r="G51" s="122">
        <v>320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>
        <v>12</v>
      </c>
      <c r="U51" s="30" t="s">
        <v>32</v>
      </c>
      <c r="V51" s="30"/>
      <c r="W51" s="30"/>
      <c r="X51" s="138">
        <v>12</v>
      </c>
    </row>
    <row r="52" spans="1:24" ht="17.25" customHeight="1" thickBot="1">
      <c r="A52" s="63" t="s">
        <v>44</v>
      </c>
      <c r="B52" s="71" t="s">
        <v>17</v>
      </c>
      <c r="C52" s="93"/>
      <c r="D52" s="93"/>
      <c r="E52" s="93"/>
      <c r="F52" s="94">
        <v>160</v>
      </c>
      <c r="G52" s="122">
        <v>160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>
        <v>6</v>
      </c>
      <c r="W52" s="30" t="s">
        <v>32</v>
      </c>
      <c r="X52" s="139">
        <v>6</v>
      </c>
    </row>
    <row r="53" spans="1:46" ht="17.25" customHeight="1" thickBot="1">
      <c r="A53" s="105"/>
      <c r="B53" s="106" t="s">
        <v>41</v>
      </c>
      <c r="C53" s="41"/>
      <c r="D53" s="41">
        <f>SUM(D48:D52)</f>
        <v>24</v>
      </c>
      <c r="E53" s="41">
        <f>SUM(E48:E52)</f>
        <v>16</v>
      </c>
      <c r="F53" s="41">
        <f>SUM(F48:F52)</f>
        <v>760</v>
      </c>
      <c r="G53" s="128">
        <f>SUM(G48:G52)</f>
        <v>800</v>
      </c>
      <c r="H53" s="42"/>
      <c r="I53" s="42"/>
      <c r="J53" s="42">
        <f>SUM(J48:J52)</f>
        <v>3</v>
      </c>
      <c r="K53" s="42"/>
      <c r="L53" s="42"/>
      <c r="M53" s="42"/>
      <c r="N53" s="42">
        <f>SUM(N48:N52)</f>
        <v>3</v>
      </c>
      <c r="O53" s="42"/>
      <c r="P53" s="42">
        <f>SUM(P48:P52)</f>
        <v>6</v>
      </c>
      <c r="Q53" s="42"/>
      <c r="R53" s="42">
        <f>SUM(R48:R52)</f>
        <v>0</v>
      </c>
      <c r="S53" s="42"/>
      <c r="T53" s="42">
        <f>SUM(T48:T52)</f>
        <v>12</v>
      </c>
      <c r="U53" s="42"/>
      <c r="V53" s="42">
        <f>SUM(V48:V52)</f>
        <v>6</v>
      </c>
      <c r="W53" s="42"/>
      <c r="X53" s="127">
        <f>SUM(X48:X52)</f>
        <v>30</v>
      </c>
      <c r="Y53" s="23"/>
      <c r="Z53" s="23"/>
      <c r="AA53" s="23"/>
      <c r="AB53" s="23"/>
      <c r="AC53" s="23"/>
      <c r="AD53" s="23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</row>
    <row r="54" ht="17.25" customHeight="1">
      <c r="A54" s="13"/>
    </row>
    <row r="55" spans="1:9" ht="17.25" customHeight="1" thickBot="1">
      <c r="A55" s="186" t="s">
        <v>70</v>
      </c>
      <c r="B55" s="187"/>
      <c r="C55" s="187"/>
      <c r="D55" s="187"/>
      <c r="E55" s="187"/>
      <c r="F55" s="187"/>
      <c r="G55" s="187"/>
      <c r="H55" s="187"/>
      <c r="I55" s="187"/>
    </row>
    <row r="56" spans="1:24" ht="29.25" customHeight="1" thickBot="1">
      <c r="A56" s="114" t="s">
        <v>39</v>
      </c>
      <c r="B56" s="110" t="s">
        <v>17</v>
      </c>
      <c r="C56" s="111"/>
      <c r="D56" s="111"/>
      <c r="E56" s="112">
        <v>19</v>
      </c>
      <c r="F56" s="112">
        <v>301</v>
      </c>
      <c r="G56" s="140">
        <v>320</v>
      </c>
      <c r="H56" s="82"/>
      <c r="I56" s="113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>
        <v>12</v>
      </c>
      <c r="W56" s="82" t="s">
        <v>40</v>
      </c>
      <c r="X56" s="141">
        <v>12</v>
      </c>
    </row>
    <row r="57" spans="1:24" ht="17.25" customHeight="1" thickBot="1">
      <c r="A57" s="165"/>
      <c r="B57" s="106" t="s">
        <v>41</v>
      </c>
      <c r="C57" s="41"/>
      <c r="D57" s="41"/>
      <c r="E57" s="41">
        <v>19</v>
      </c>
      <c r="F57" s="41">
        <v>301</v>
      </c>
      <c r="G57" s="128">
        <v>320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>
        <v>12</v>
      </c>
      <c r="W57" s="42"/>
      <c r="X57" s="127">
        <v>12</v>
      </c>
    </row>
    <row r="58" ht="17.25" customHeight="1" thickBot="1"/>
    <row r="59" spans="2:24" ht="17.25" customHeight="1" thickBot="1">
      <c r="B59" s="162" t="s">
        <v>41</v>
      </c>
      <c r="C59" s="41">
        <f aca="true" t="shared" si="4" ref="C59:H59">SUM(C15+C30+C36+C45+C53+C57)</f>
        <v>148</v>
      </c>
      <c r="D59" s="41">
        <f t="shared" si="4"/>
        <v>350</v>
      </c>
      <c r="E59" s="41">
        <f t="shared" si="4"/>
        <v>361</v>
      </c>
      <c r="F59" s="41">
        <f t="shared" si="4"/>
        <v>3461</v>
      </c>
      <c r="G59" s="128">
        <f t="shared" si="4"/>
        <v>4320</v>
      </c>
      <c r="H59" s="41">
        <f t="shared" si="4"/>
        <v>24</v>
      </c>
      <c r="I59" s="41"/>
      <c r="J59" s="41">
        <f>SUM(J15+J30+J36+J45+J53+J57)</f>
        <v>24</v>
      </c>
      <c r="K59" s="41"/>
      <c r="L59" s="41">
        <f>SUM(L15+L30+L36+L45+L53+L57)</f>
        <v>24</v>
      </c>
      <c r="M59" s="41"/>
      <c r="N59" s="41">
        <f>SUM(N15+N30+N36+N45+N53+N57)</f>
        <v>21</v>
      </c>
      <c r="O59" s="41"/>
      <c r="P59" s="41">
        <f>SUM(P15+P30+P36+P45+P53+P57)</f>
        <v>18</v>
      </c>
      <c r="Q59" s="41"/>
      <c r="R59" s="41">
        <f>SUM(R15+R30+R36+R45+R53+R57)</f>
        <v>21</v>
      </c>
      <c r="S59" s="41"/>
      <c r="T59" s="41">
        <f>SUM(T15+T30+T36+T45+T53+T57)</f>
        <v>12</v>
      </c>
      <c r="U59" s="41"/>
      <c r="V59" s="41">
        <f>SUM(V15+V30+V36+V45+V53+V57)</f>
        <v>18</v>
      </c>
      <c r="W59" s="41"/>
      <c r="X59" s="144">
        <f>SUM(X15+X30+X36+X45+X53+X57)</f>
        <v>162</v>
      </c>
    </row>
    <row r="60" spans="2:23" ht="17.25" customHeight="1">
      <c r="B60" s="23"/>
      <c r="C60" s="23"/>
      <c r="D60" s="23"/>
      <c r="E60" s="23"/>
      <c r="F60" s="23"/>
      <c r="G60" s="23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1:13" ht="15">
      <c r="A61" s="21" t="s">
        <v>72</v>
      </c>
      <c r="B61" s="11"/>
      <c r="C61" s="11"/>
      <c r="D61" s="11"/>
      <c r="E61" s="11"/>
      <c r="F61" s="11"/>
      <c r="G61" s="16"/>
      <c r="H61" s="16"/>
      <c r="I61" s="16"/>
      <c r="J61" s="11"/>
      <c r="K61" s="16"/>
      <c r="L61" s="16"/>
      <c r="M61" s="16"/>
    </row>
    <row r="62" spans="1:24" ht="15.75" customHeight="1" thickBot="1">
      <c r="A62" s="185" t="s">
        <v>73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6"/>
      <c r="O62" s="11"/>
      <c r="P62" s="16"/>
      <c r="Q62" s="11"/>
      <c r="R62" s="16"/>
      <c r="S62" s="16"/>
      <c r="T62" s="16"/>
      <c r="U62" s="16"/>
      <c r="V62" s="16"/>
      <c r="W62" s="16"/>
      <c r="X62" s="12"/>
    </row>
    <row r="63" spans="1:24" ht="51.75" customHeight="1">
      <c r="A63" s="96" t="s">
        <v>56</v>
      </c>
      <c r="B63" s="61" t="s">
        <v>36</v>
      </c>
      <c r="C63" s="98">
        <v>8</v>
      </c>
      <c r="D63" s="98">
        <v>16</v>
      </c>
      <c r="E63" s="98">
        <v>16</v>
      </c>
      <c r="F63" s="98">
        <v>120</v>
      </c>
      <c r="G63" s="120">
        <v>160</v>
      </c>
      <c r="H63" s="38"/>
      <c r="I63" s="38"/>
      <c r="J63" s="38"/>
      <c r="K63" s="38"/>
      <c r="L63" s="50"/>
      <c r="M63" s="50"/>
      <c r="N63" s="50"/>
      <c r="O63" s="50"/>
      <c r="P63" s="51"/>
      <c r="Q63" s="51"/>
      <c r="R63" s="51"/>
      <c r="S63" s="51"/>
      <c r="T63" s="51">
        <v>6</v>
      </c>
      <c r="U63" s="51" t="s">
        <v>32</v>
      </c>
      <c r="V63" s="51"/>
      <c r="W63" s="51"/>
      <c r="X63" s="124">
        <v>6</v>
      </c>
    </row>
    <row r="64" spans="1:24" ht="39" customHeight="1">
      <c r="A64" s="77" t="s">
        <v>87</v>
      </c>
      <c r="B64" s="78" t="s">
        <v>36</v>
      </c>
      <c r="C64" s="88">
        <v>4</v>
      </c>
      <c r="D64" s="88">
        <v>8</v>
      </c>
      <c r="E64" s="88">
        <v>8</v>
      </c>
      <c r="F64" s="89">
        <v>60</v>
      </c>
      <c r="G64" s="121">
        <v>80</v>
      </c>
      <c r="H64" s="30"/>
      <c r="I64" s="30"/>
      <c r="J64" s="30"/>
      <c r="K64" s="30"/>
      <c r="L64" s="79"/>
      <c r="M64" s="79"/>
      <c r="N64" s="79"/>
      <c r="O64" s="79"/>
      <c r="P64" s="80"/>
      <c r="Q64" s="80"/>
      <c r="R64" s="80"/>
      <c r="S64" s="80"/>
      <c r="T64" s="80"/>
      <c r="U64" s="80"/>
      <c r="V64" s="80">
        <v>3</v>
      </c>
      <c r="W64" s="80" t="s">
        <v>19</v>
      </c>
      <c r="X64" s="126">
        <v>3</v>
      </c>
    </row>
    <row r="65" spans="1:24" ht="15.75" customHeight="1" thickBot="1">
      <c r="A65" s="40" t="s">
        <v>37</v>
      </c>
      <c r="B65" s="62" t="s">
        <v>36</v>
      </c>
      <c r="C65" s="91">
        <v>4</v>
      </c>
      <c r="D65" s="91">
        <v>8</v>
      </c>
      <c r="E65" s="91">
        <v>8</v>
      </c>
      <c r="F65" s="97">
        <v>60</v>
      </c>
      <c r="G65" s="142">
        <v>80</v>
      </c>
      <c r="H65" s="44"/>
      <c r="I65" s="44"/>
      <c r="J65" s="44"/>
      <c r="K65" s="44"/>
      <c r="L65" s="52"/>
      <c r="M65" s="52"/>
      <c r="N65" s="53"/>
      <c r="O65" s="53"/>
      <c r="P65" s="53"/>
      <c r="Q65" s="53"/>
      <c r="R65" s="53"/>
      <c r="S65" s="53"/>
      <c r="T65" s="53">
        <v>3</v>
      </c>
      <c r="U65" s="53" t="s">
        <v>19</v>
      </c>
      <c r="V65" s="53"/>
      <c r="W65" s="53"/>
      <c r="X65" s="143">
        <v>3</v>
      </c>
    </row>
    <row r="66" spans="1:24" ht="15.75" customHeight="1" thickBot="1">
      <c r="A66" s="105"/>
      <c r="B66" s="106" t="s">
        <v>41</v>
      </c>
      <c r="C66" s="41">
        <f aca="true" t="shared" si="5" ref="C66:H66">SUM(C63:C65)</f>
        <v>16</v>
      </c>
      <c r="D66" s="41">
        <f t="shared" si="5"/>
        <v>32</v>
      </c>
      <c r="E66" s="41">
        <f t="shared" si="5"/>
        <v>32</v>
      </c>
      <c r="F66" s="41">
        <f t="shared" si="5"/>
        <v>240</v>
      </c>
      <c r="G66" s="128">
        <f t="shared" si="5"/>
        <v>320</v>
      </c>
      <c r="H66" s="41">
        <f t="shared" si="5"/>
        <v>0</v>
      </c>
      <c r="I66" s="41"/>
      <c r="J66" s="41">
        <f>SUM(J63:J65)</f>
        <v>0</v>
      </c>
      <c r="K66" s="41"/>
      <c r="L66" s="41">
        <f>SUM(L63:L65)</f>
        <v>0</v>
      </c>
      <c r="M66" s="41"/>
      <c r="N66" s="41">
        <f>SUM(N63:N65)</f>
        <v>0</v>
      </c>
      <c r="O66" s="41"/>
      <c r="P66" s="41">
        <f>SUM(P63:P65)</f>
        <v>0</v>
      </c>
      <c r="Q66" s="41"/>
      <c r="R66" s="41">
        <f>SUM(R63:R65)</f>
        <v>0</v>
      </c>
      <c r="S66" s="41"/>
      <c r="T66" s="41">
        <f>SUM(T63:T65)</f>
        <v>9</v>
      </c>
      <c r="U66" s="41"/>
      <c r="V66" s="41">
        <f>SUM(V63:V65)</f>
        <v>3</v>
      </c>
      <c r="W66" s="41"/>
      <c r="X66" s="144">
        <f>SUM(X63:X65)</f>
        <v>12</v>
      </c>
    </row>
    <row r="67" spans="1:23" ht="12.75" customHeight="1">
      <c r="A67" s="23"/>
      <c r="B67" s="23"/>
      <c r="C67" s="23"/>
      <c r="D67" s="23"/>
      <c r="E67" s="23"/>
      <c r="F67" s="23"/>
      <c r="G67" s="23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1:23" ht="15.75" customHeight="1" thickBot="1">
      <c r="A68" s="185" t="s">
        <v>74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9"/>
      <c r="S68" s="19"/>
      <c r="T68" s="19"/>
      <c r="U68" s="19"/>
      <c r="V68" s="19"/>
      <c r="W68" s="19"/>
    </row>
    <row r="69" spans="1:24" ht="51" customHeight="1">
      <c r="A69" s="96" t="s">
        <v>57</v>
      </c>
      <c r="B69" s="61" t="s">
        <v>38</v>
      </c>
      <c r="C69" s="98">
        <v>8</v>
      </c>
      <c r="D69" s="98">
        <v>16</v>
      </c>
      <c r="E69" s="98">
        <v>16</v>
      </c>
      <c r="F69" s="98">
        <v>120</v>
      </c>
      <c r="G69" s="120">
        <v>160</v>
      </c>
      <c r="H69" s="38"/>
      <c r="I69" s="38"/>
      <c r="J69" s="38"/>
      <c r="K69" s="38"/>
      <c r="L69" s="50"/>
      <c r="M69" s="50"/>
      <c r="N69" s="50"/>
      <c r="O69" s="50"/>
      <c r="P69" s="38"/>
      <c r="Q69" s="38"/>
      <c r="R69" s="38"/>
      <c r="S69" s="38"/>
      <c r="T69" s="38">
        <v>6</v>
      </c>
      <c r="U69" s="38" t="s">
        <v>32</v>
      </c>
      <c r="V69" s="38"/>
      <c r="W69" s="38"/>
      <c r="X69" s="124">
        <v>6</v>
      </c>
    </row>
    <row r="70" spans="1:24" ht="39.75" customHeight="1">
      <c r="A70" s="81" t="s">
        <v>90</v>
      </c>
      <c r="B70" s="78" t="s">
        <v>38</v>
      </c>
      <c r="C70" s="88">
        <v>4</v>
      </c>
      <c r="D70" s="88">
        <v>8</v>
      </c>
      <c r="E70" s="88">
        <v>8</v>
      </c>
      <c r="F70" s="89">
        <v>60</v>
      </c>
      <c r="G70" s="121">
        <v>80</v>
      </c>
      <c r="H70" s="30"/>
      <c r="I70" s="30"/>
      <c r="J70" s="30"/>
      <c r="K70" s="30"/>
      <c r="L70" s="79"/>
      <c r="M70" s="79"/>
      <c r="N70" s="79"/>
      <c r="O70" s="79"/>
      <c r="P70" s="30"/>
      <c r="Q70" s="30"/>
      <c r="R70" s="30"/>
      <c r="S70" s="30"/>
      <c r="T70" s="30"/>
      <c r="U70" s="30"/>
      <c r="V70" s="30">
        <v>3</v>
      </c>
      <c r="W70" s="30" t="s">
        <v>19</v>
      </c>
      <c r="X70" s="126">
        <v>3</v>
      </c>
    </row>
    <row r="71" spans="1:24" ht="39" thickBot="1">
      <c r="A71" s="81" t="s">
        <v>45</v>
      </c>
      <c r="B71" s="78" t="s">
        <v>38</v>
      </c>
      <c r="C71" s="94">
        <v>4</v>
      </c>
      <c r="D71" s="94">
        <v>8</v>
      </c>
      <c r="E71" s="94">
        <v>8</v>
      </c>
      <c r="F71" s="93">
        <v>60</v>
      </c>
      <c r="G71" s="122">
        <v>80</v>
      </c>
      <c r="H71" s="30"/>
      <c r="I71" s="30"/>
      <c r="J71" s="30"/>
      <c r="K71" s="30"/>
      <c r="L71" s="79"/>
      <c r="M71" s="79"/>
      <c r="N71" s="80"/>
      <c r="O71" s="80"/>
      <c r="P71" s="80"/>
      <c r="Q71" s="80"/>
      <c r="R71" s="80"/>
      <c r="S71" s="80"/>
      <c r="T71" s="80">
        <v>3</v>
      </c>
      <c r="U71" s="80" t="s">
        <v>19</v>
      </c>
      <c r="V71" s="80"/>
      <c r="W71" s="80"/>
      <c r="X71" s="126">
        <v>3</v>
      </c>
    </row>
    <row r="72" spans="1:24" ht="16.5" customHeight="1" thickBot="1">
      <c r="A72" s="105"/>
      <c r="B72" s="106" t="s">
        <v>41</v>
      </c>
      <c r="C72" s="41">
        <f>SUM(C69:C71)</f>
        <v>16</v>
      </c>
      <c r="D72" s="41">
        <f>SUM(D69:D71)</f>
        <v>32</v>
      </c>
      <c r="E72" s="41">
        <f>SUM(E69:E71)</f>
        <v>32</v>
      </c>
      <c r="F72" s="41">
        <f>SUM(F69:F71)</f>
        <v>240</v>
      </c>
      <c r="G72" s="128">
        <f>SUM(G69:G71)</f>
        <v>320</v>
      </c>
      <c r="H72" s="41">
        <f aca="true" t="shared" si="6" ref="H72:X72">SUM(H69:H71)</f>
        <v>0</v>
      </c>
      <c r="I72" s="41"/>
      <c r="J72" s="41">
        <f t="shared" si="6"/>
        <v>0</v>
      </c>
      <c r="K72" s="41"/>
      <c r="L72" s="41">
        <f t="shared" si="6"/>
        <v>0</v>
      </c>
      <c r="M72" s="41"/>
      <c r="N72" s="41">
        <f t="shared" si="6"/>
        <v>0</v>
      </c>
      <c r="O72" s="41"/>
      <c r="P72" s="41">
        <f t="shared" si="6"/>
        <v>0</v>
      </c>
      <c r="Q72" s="41"/>
      <c r="R72" s="41">
        <f t="shared" si="6"/>
        <v>0</v>
      </c>
      <c r="S72" s="41"/>
      <c r="T72" s="41">
        <f t="shared" si="6"/>
        <v>9</v>
      </c>
      <c r="U72" s="41"/>
      <c r="V72" s="41">
        <f t="shared" si="6"/>
        <v>3</v>
      </c>
      <c r="W72" s="41"/>
      <c r="X72" s="144">
        <f t="shared" si="6"/>
        <v>12</v>
      </c>
    </row>
    <row r="73" spans="1:24" ht="15">
      <c r="A73" s="187"/>
      <c r="B73" s="187"/>
      <c r="C73" s="187"/>
      <c r="D73" s="187"/>
      <c r="E73" s="187"/>
      <c r="F73" s="187"/>
      <c r="G73" s="187"/>
      <c r="H73" s="187"/>
      <c r="I73" s="187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54"/>
    </row>
    <row r="74" spans="1:24" ht="15.75" thickBot="1">
      <c r="A74" s="21" t="s">
        <v>75</v>
      </c>
      <c r="B74" s="11"/>
      <c r="C74" s="16"/>
      <c r="D74" s="16"/>
      <c r="E74" s="16"/>
      <c r="F74" s="16"/>
      <c r="G74" s="11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72"/>
    </row>
    <row r="75" spans="1:24" ht="25.5">
      <c r="A75" s="96" t="s">
        <v>42</v>
      </c>
      <c r="B75" s="43" t="s">
        <v>76</v>
      </c>
      <c r="C75" s="98">
        <v>4</v>
      </c>
      <c r="D75" s="98">
        <v>8</v>
      </c>
      <c r="E75" s="98">
        <v>8</v>
      </c>
      <c r="F75" s="98">
        <v>60</v>
      </c>
      <c r="G75" s="120">
        <v>80</v>
      </c>
      <c r="H75" s="38"/>
      <c r="I75" s="38"/>
      <c r="J75" s="38"/>
      <c r="K75" s="38"/>
      <c r="L75" s="38"/>
      <c r="M75" s="38"/>
      <c r="N75" s="174"/>
      <c r="O75" s="174"/>
      <c r="P75" s="174">
        <v>3</v>
      </c>
      <c r="Q75" s="174" t="s">
        <v>19</v>
      </c>
      <c r="R75" s="38"/>
      <c r="S75" s="38"/>
      <c r="T75" s="38"/>
      <c r="U75" s="38"/>
      <c r="V75" s="38"/>
      <c r="W75" s="38"/>
      <c r="X75" s="124">
        <f>SUM(H75:W75)</f>
        <v>3</v>
      </c>
    </row>
    <row r="76" spans="1:25" ht="26.25" thickBot="1">
      <c r="A76" s="77" t="s">
        <v>42</v>
      </c>
      <c r="B76" s="167" t="s">
        <v>77</v>
      </c>
      <c r="C76" s="168">
        <v>4</v>
      </c>
      <c r="D76" s="168">
        <v>8</v>
      </c>
      <c r="E76" s="168">
        <v>8</v>
      </c>
      <c r="F76" s="168">
        <v>60</v>
      </c>
      <c r="G76" s="169">
        <v>80</v>
      </c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>
        <v>3</v>
      </c>
      <c r="U76" s="170" t="s">
        <v>19</v>
      </c>
      <c r="V76" s="170"/>
      <c r="W76" s="170"/>
      <c r="X76" s="171">
        <f>SUM(H76:W76)</f>
        <v>3</v>
      </c>
      <c r="Y76" s="151"/>
    </row>
    <row r="77" spans="1:25" ht="15.75" thickBot="1">
      <c r="A77" s="161"/>
      <c r="B77" s="115" t="s">
        <v>41</v>
      </c>
      <c r="C77" s="41">
        <f>SUM(C75:C76)</f>
        <v>8</v>
      </c>
      <c r="D77" s="41">
        <f>SUM(D75:D76)</f>
        <v>16</v>
      </c>
      <c r="E77" s="41">
        <f>SUM(E75:E76)</f>
        <v>16</v>
      </c>
      <c r="F77" s="41">
        <f>SUM(F75:F76)</f>
        <v>120</v>
      </c>
      <c r="G77" s="128">
        <f>SUM(G75:G76)</f>
        <v>160</v>
      </c>
      <c r="H77" s="41">
        <f aca="true" t="shared" si="7" ref="H77:X77">SUM(H75:H76)</f>
        <v>0</v>
      </c>
      <c r="I77" s="41"/>
      <c r="J77" s="41">
        <f t="shared" si="7"/>
        <v>0</v>
      </c>
      <c r="K77" s="41"/>
      <c r="L77" s="41">
        <f t="shared" si="7"/>
        <v>0</v>
      </c>
      <c r="M77" s="41"/>
      <c r="N77" s="41">
        <f t="shared" si="7"/>
        <v>0</v>
      </c>
      <c r="O77" s="41"/>
      <c r="P77" s="41">
        <f t="shared" si="7"/>
        <v>3</v>
      </c>
      <c r="Q77" s="41"/>
      <c r="R77" s="41">
        <f t="shared" si="7"/>
        <v>0</v>
      </c>
      <c r="S77" s="41"/>
      <c r="T77" s="41">
        <f t="shared" si="7"/>
        <v>3</v>
      </c>
      <c r="U77" s="41"/>
      <c r="V77" s="41">
        <f t="shared" si="7"/>
        <v>0</v>
      </c>
      <c r="W77" s="41"/>
      <c r="X77" s="144">
        <f t="shared" si="7"/>
        <v>6</v>
      </c>
      <c r="Y77" s="151"/>
    </row>
    <row r="78" spans="1:25" ht="15.75" thickBot="1">
      <c r="A78" s="160"/>
      <c r="Y78" s="151"/>
    </row>
    <row r="79" spans="1:25" ht="15.75" thickBot="1">
      <c r="A79" s="160"/>
      <c r="B79" s="163" t="s">
        <v>41</v>
      </c>
      <c r="C79" s="41">
        <f>SUM(C72+C77)</f>
        <v>24</v>
      </c>
      <c r="D79" s="41">
        <f>SUM(D72+D77)</f>
        <v>48</v>
      </c>
      <c r="E79" s="41">
        <f>SUM(E72+E77)</f>
        <v>48</v>
      </c>
      <c r="F79" s="41">
        <f>SUM(F72+F77)</f>
        <v>360</v>
      </c>
      <c r="G79" s="128">
        <f>SUM(G72+G77)</f>
        <v>480</v>
      </c>
      <c r="H79" s="41">
        <f aca="true" t="shared" si="8" ref="H79:X79">SUM(H72+H77)</f>
        <v>0</v>
      </c>
      <c r="I79" s="41"/>
      <c r="J79" s="41">
        <f t="shared" si="8"/>
        <v>0</v>
      </c>
      <c r="K79" s="41"/>
      <c r="L79" s="41">
        <f t="shared" si="8"/>
        <v>0</v>
      </c>
      <c r="M79" s="41"/>
      <c r="N79" s="41">
        <f t="shared" si="8"/>
        <v>0</v>
      </c>
      <c r="O79" s="41"/>
      <c r="P79" s="41">
        <f t="shared" si="8"/>
        <v>3</v>
      </c>
      <c r="Q79" s="41"/>
      <c r="R79" s="41">
        <f t="shared" si="8"/>
        <v>0</v>
      </c>
      <c r="S79" s="41"/>
      <c r="T79" s="41">
        <f t="shared" si="8"/>
        <v>12</v>
      </c>
      <c r="U79" s="41"/>
      <c r="V79" s="41">
        <f t="shared" si="8"/>
        <v>3</v>
      </c>
      <c r="W79" s="41"/>
      <c r="X79" s="144">
        <f t="shared" si="8"/>
        <v>18</v>
      </c>
      <c r="Y79" s="151"/>
    </row>
    <row r="80" ht="15.75" thickBot="1">
      <c r="A80" s="14"/>
    </row>
    <row r="81" spans="1:24" ht="15.75" thickBot="1">
      <c r="A81" s="118"/>
      <c r="B81" s="119" t="s">
        <v>71</v>
      </c>
      <c r="C81" s="117">
        <f>SUM(C59+C79)</f>
        <v>172</v>
      </c>
      <c r="D81" s="41">
        <f>SUM(D59+D79)</f>
        <v>398</v>
      </c>
      <c r="E81" s="41">
        <f>SUM(E59+E79)</f>
        <v>409</v>
      </c>
      <c r="F81" s="41">
        <f>SUM(F59+F79)</f>
        <v>3821</v>
      </c>
      <c r="G81" s="128">
        <f>SUM(G59+G79)</f>
        <v>4800</v>
      </c>
      <c r="H81" s="41">
        <f aca="true" t="shared" si="9" ref="H81:X81">SUM(H59+H79)</f>
        <v>24</v>
      </c>
      <c r="I81" s="41"/>
      <c r="J81" s="41">
        <f t="shared" si="9"/>
        <v>24</v>
      </c>
      <c r="K81" s="41"/>
      <c r="L81" s="41">
        <f t="shared" si="9"/>
        <v>24</v>
      </c>
      <c r="M81" s="41"/>
      <c r="N81" s="41">
        <f t="shared" si="9"/>
        <v>21</v>
      </c>
      <c r="O81" s="41"/>
      <c r="P81" s="41">
        <f t="shared" si="9"/>
        <v>21</v>
      </c>
      <c r="Q81" s="41"/>
      <c r="R81" s="41">
        <f t="shared" si="9"/>
        <v>21</v>
      </c>
      <c r="S81" s="41"/>
      <c r="T81" s="41">
        <f t="shared" si="9"/>
        <v>24</v>
      </c>
      <c r="U81" s="41"/>
      <c r="V81" s="41">
        <f t="shared" si="9"/>
        <v>21</v>
      </c>
      <c r="W81" s="41"/>
      <c r="X81" s="144">
        <f t="shared" si="9"/>
        <v>180</v>
      </c>
    </row>
    <row r="84" spans="1:17" ht="15" customHeight="1">
      <c r="A84" s="188" t="s">
        <v>91</v>
      </c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1:17" ht="15" customHeight="1">
      <c r="A85" s="188" t="s">
        <v>58</v>
      </c>
      <c r="B85" s="188"/>
      <c r="C85" s="188"/>
      <c r="D85" s="188"/>
      <c r="E85" s="188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1:17" ht="15" customHeight="1">
      <c r="A86" s="200" t="s">
        <v>59</v>
      </c>
      <c r="B86" s="200"/>
      <c r="C86" s="200"/>
      <c r="D86" s="2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1:17" ht="27" customHeight="1">
      <c r="A87" s="199" t="s">
        <v>60</v>
      </c>
      <c r="B87" s="199"/>
      <c r="C87" s="199"/>
      <c r="D87" s="199"/>
      <c r="E87" s="199"/>
      <c r="F87" s="199"/>
      <c r="G87" s="101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1:6" ht="15">
      <c r="A88" s="199" t="s">
        <v>88</v>
      </c>
      <c r="B88" s="199"/>
      <c r="C88" s="199"/>
      <c r="D88" s="199"/>
      <c r="E88" s="199"/>
      <c r="F88" s="199"/>
    </row>
  </sheetData>
  <sheetProtection/>
  <mergeCells count="40">
    <mergeCell ref="A87:F87"/>
    <mergeCell ref="T8:U8"/>
    <mergeCell ref="V8:W8"/>
    <mergeCell ref="A73:I73"/>
    <mergeCell ref="A68:Q68"/>
    <mergeCell ref="A62:M62"/>
    <mergeCell ref="G19:N19"/>
    <mergeCell ref="G7:G8"/>
    <mergeCell ref="J8:K8"/>
    <mergeCell ref="A7:A8"/>
    <mergeCell ref="C5:N5"/>
    <mergeCell ref="H8:I8"/>
    <mergeCell ref="R9:S9"/>
    <mergeCell ref="A84:Q84"/>
    <mergeCell ref="A85:E85"/>
    <mergeCell ref="A86:D86"/>
    <mergeCell ref="H6:I6"/>
    <mergeCell ref="N8:O8"/>
    <mergeCell ref="A6:D6"/>
    <mergeCell ref="F7:F8"/>
    <mergeCell ref="X7:X8"/>
    <mergeCell ref="H7:W7"/>
    <mergeCell ref="P8:Q8"/>
    <mergeCell ref="L8:M8"/>
    <mergeCell ref="R8:S8"/>
    <mergeCell ref="A1:X1"/>
    <mergeCell ref="C2:N2"/>
    <mergeCell ref="C3:N3"/>
    <mergeCell ref="C4:N4"/>
    <mergeCell ref="C7:E7"/>
    <mergeCell ref="A88:F88"/>
    <mergeCell ref="B7:B8"/>
    <mergeCell ref="T9:U9"/>
    <mergeCell ref="V9:W9"/>
    <mergeCell ref="A55:I55"/>
    <mergeCell ref="J9:K9"/>
    <mergeCell ref="L9:M9"/>
    <mergeCell ref="N9:O9"/>
    <mergeCell ref="P9:Q9"/>
    <mergeCell ref="H9:I9"/>
  </mergeCells>
  <printOptions/>
  <pageMargins left="0.24" right="0.18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brazionienei</dc:creator>
  <cp:keywords/>
  <dc:description/>
  <cp:lastModifiedBy>zukauskiened</cp:lastModifiedBy>
  <cp:lastPrinted>2015-04-01T09:42:05Z</cp:lastPrinted>
  <dcterms:created xsi:type="dcterms:W3CDTF">2014-02-25T12:46:40Z</dcterms:created>
  <dcterms:modified xsi:type="dcterms:W3CDTF">2016-11-14T14:28:37Z</dcterms:modified>
  <cp:category/>
  <cp:version/>
  <cp:contentType/>
  <cp:contentStatus/>
</cp:coreProperties>
</file>