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nuolatinės " sheetId="1" r:id="rId1"/>
  </sheets>
  <definedNames/>
  <calcPr fullCalcOnLoad="1"/>
</workbook>
</file>

<file path=xl/sharedStrings.xml><?xml version="1.0" encoding="utf-8"?>
<sst xmlns="http://schemas.openxmlformats.org/spreadsheetml/2006/main" count="167" uniqueCount="91">
  <si>
    <t>STUDIJŲ PLANAS</t>
  </si>
  <si>
    <t>Institucija:</t>
  </si>
  <si>
    <t>ALYTAUS KOLEGIJA</t>
  </si>
  <si>
    <t>Studijų programa:</t>
  </si>
  <si>
    <t>AUTOMOBILIŲ TECHNINIS EKSPLOATAVIMAS, 653E21011 (nuolatinės studijos)</t>
  </si>
  <si>
    <t>Studijų programa patvirtinta:</t>
  </si>
  <si>
    <t>2012-01-10 įsak. Nr. SV 6-2</t>
  </si>
  <si>
    <t>Studijų planas koreguotas:</t>
  </si>
  <si>
    <t>Dalyko (modulio) pavadinimas</t>
  </si>
  <si>
    <t>Dalyko (modulio) statusas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</si>
  <si>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</si>
  <si>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</si>
  <si>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</si>
  <si>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</si>
  <si>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</si>
  <si>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Prakt.
užsiėm.</t>
  </si>
  <si>
    <t xml:space="preserve">Užsienio kalba </t>
  </si>
  <si>
    <t>pp</t>
  </si>
  <si>
    <t>d. įsk.</t>
  </si>
  <si>
    <t>egz.</t>
  </si>
  <si>
    <t>Kalbos kultūra ir dokumentų valdymas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</si>
  <si>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</si>
  <si>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</si>
  <si>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</si>
  <si>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</si>
  <si>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</si>
  <si>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Konstrukcinės ir eksploatacinės medžiagos</t>
  </si>
  <si>
    <t>egz</t>
  </si>
  <si>
    <t>Mechatronikos pagrindai</t>
  </si>
  <si>
    <t>Elektrotechnika ir elektronika</t>
  </si>
  <si>
    <t>Automobilių sandara</t>
  </si>
  <si>
    <t>Profesinė pažintinė praktika</t>
  </si>
  <si>
    <t>prj.</t>
  </si>
  <si>
    <t>Verslo planavimo pagrindai*</t>
  </si>
  <si>
    <t>Vidaus degimo variklių teorija</t>
  </si>
  <si>
    <t>a1</t>
  </si>
  <si>
    <t>Mopedai ir motociklai</t>
  </si>
  <si>
    <t>a2</t>
  </si>
  <si>
    <t>Baigiamojo darbo rengimas</t>
  </si>
  <si>
    <t>gyn.</t>
  </si>
  <si>
    <t>Iš viso:</t>
  </si>
  <si>
    <t>Laisvai pasirenkami dalykai</t>
  </si>
  <si>
    <t>Technologinė praktika</t>
  </si>
  <si>
    <t>Baigiamoji</t>
  </si>
  <si>
    <t>Krovininių automobilių priekabos ir puspriekabės</t>
  </si>
  <si>
    <t xml:space="preserve">1 sem.
</t>
  </si>
  <si>
    <t xml:space="preserve">2 sem.
</t>
  </si>
  <si>
    <t xml:space="preserve">3 sem.
</t>
  </si>
  <si>
    <t xml:space="preserve">4 sem.
</t>
  </si>
  <si>
    <t xml:space="preserve">5 sem.
</t>
  </si>
  <si>
    <t xml:space="preserve">6 sem.
</t>
  </si>
  <si>
    <t>Automobilių teorija</t>
  </si>
  <si>
    <t>Lengvųjų automobilių serviso įmonių technologinis projektavimas*</t>
  </si>
  <si>
    <t>Krovininių automobilių serviso įmonių technologinis projektavimas*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</si>
  <si>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</si>
  <si>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</si>
  <si>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</si>
  <si>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Kūno kultūra</t>
  </si>
  <si>
    <t>I. Bendrieji koleginių studijų dalykai</t>
  </si>
  <si>
    <t>II. Studijų krypties dalykai</t>
  </si>
  <si>
    <t>II.1. Privalomieji dalykai</t>
  </si>
  <si>
    <t>Bendrųjų inžinerijos pagrindų dalykai</t>
  </si>
  <si>
    <t>Socialinių mokslų dalykai</t>
  </si>
  <si>
    <t>Pagrindinių studijų krypties dalykai</t>
  </si>
  <si>
    <t>II.2. Praktikos (mokomosios, pažintinės, profesinės veiklos)</t>
  </si>
  <si>
    <t>II.3. Baigiamasis darbas</t>
  </si>
  <si>
    <t>Iš viso programoje:</t>
  </si>
  <si>
    <t>III. Pasirenkamieji dalykai</t>
  </si>
  <si>
    <t xml:space="preserve">III.1. Lengvųjų automobilių ir motociklų serviso alternatyviai pasirenkami dalykai (LAMS) </t>
  </si>
  <si>
    <t xml:space="preserve">III.1. Krovininių automobilių serviso (KAS) alternatyviai pasirenkami dalykai  </t>
  </si>
  <si>
    <t>III.2. Laisvai pasirenkamieji dalykai</t>
  </si>
  <si>
    <t>lp1</t>
  </si>
  <si>
    <t>lp2</t>
  </si>
  <si>
    <t>Chemija</t>
  </si>
  <si>
    <t xml:space="preserve">Įmonių ekonomika ir valdymas </t>
  </si>
  <si>
    <t xml:space="preserve">Fizika </t>
  </si>
  <si>
    <t>Teisės pagrindai</t>
  </si>
  <si>
    <t>Profesinė I praktika</t>
  </si>
  <si>
    <t>Profesinė II praktika</t>
  </si>
  <si>
    <t>Verslo filosofija</t>
  </si>
  <si>
    <t>Automobilių valdymo sistemų diagnostika</t>
  </si>
  <si>
    <t>Automobilių techninė priežiūra</t>
  </si>
  <si>
    <t>Automobilių serviso veiklos administravimas</t>
  </si>
  <si>
    <t>dif. įskaita – diferencijuota įskaita</t>
  </si>
  <si>
    <t>Automobilių remontas*</t>
  </si>
  <si>
    <t>Krovininių automobilių eksploatavimas</t>
  </si>
  <si>
    <t>Dalyko statusas: pp - privalomi dalykai; a1, a2 - alternatyviai pasirenkami dalykai; lp1, lp2 - laisvai pasirenkami dalykai</t>
  </si>
  <si>
    <t>Konsul-tacijos</t>
  </si>
  <si>
    <t>Paskaitos</t>
  </si>
  <si>
    <t>2015-08-28 Akademinės tarybos posėdžio protokolas Nr. V3-34</t>
  </si>
  <si>
    <t>įstojusiems nuo 2017 metų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</si>
</sst>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</numFmts>
  <fonts count="60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43" fontId="2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7" fillId="0" borderId="0" xfId="58" applyFont="1" applyAlignment="1" applyProtection="1">
      <alignment horizontal="center" vertical="center" wrapText="1"/>
      <protection hidden="1" locked="0"/>
    </xf>
    <xf numFmtId="0" fontId="9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5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0" fontId="4" fillId="0" borderId="16" xfId="58" applyFont="1" applyBorder="1" applyAlignment="1" applyProtection="1">
      <alignment horizontal="left" vertical="center" wrapText="1"/>
      <protection hidden="1" locked="0"/>
    </xf>
    <xf numFmtId="1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0" fontId="6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6" fillId="33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8" applyFont="1" applyFill="1" applyBorder="1" applyAlignment="1" applyProtection="1">
      <alignment horizontal="left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6" fillId="0" borderId="0" xfId="58" applyNumberFormat="1" applyFont="1" applyFill="1" applyBorder="1" applyProtection="1">
      <alignment/>
      <protection hidden="1"/>
    </xf>
    <xf numFmtId="0" fontId="18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9" xfId="58" applyFont="1" applyBorder="1" applyAlignment="1" applyProtection="1">
      <alignment horizontal="left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1" xfId="58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0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4" xfId="58" applyFont="1" applyBorder="1" applyAlignment="1" applyProtection="1">
      <alignment horizontal="center" vertical="center" wrapText="1"/>
      <protection hidden="1"/>
    </xf>
    <xf numFmtId="0" fontId="18" fillId="0" borderId="18" xfId="58" applyFont="1" applyBorder="1" applyAlignment="1" applyProtection="1">
      <alignment horizontal="center" vertical="center" wrapText="1"/>
      <protection hidden="1"/>
    </xf>
    <xf numFmtId="0" fontId="4" fillId="0" borderId="22" xfId="58" applyFont="1" applyBorder="1" applyAlignment="1" applyProtection="1">
      <alignment horizontal="left" vertical="center" wrapText="1"/>
      <protection hidden="1" locked="0"/>
    </xf>
    <xf numFmtId="0" fontId="18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58" applyFont="1" applyFill="1" applyBorder="1" applyAlignment="1" applyProtection="1">
      <alignment horizontal="left" vertical="center" wrapText="1"/>
      <protection hidden="1" locked="0"/>
    </xf>
    <xf numFmtId="0" fontId="4" fillId="0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1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NumberFormat="1" applyFont="1" applyFill="1" applyBorder="1" applyAlignment="1" applyProtection="1">
      <alignment horizontal="center"/>
      <protection hidden="1"/>
    </xf>
    <xf numFmtId="0" fontId="4" fillId="0" borderId="19" xfId="58" applyFont="1" applyFill="1" applyBorder="1" applyAlignment="1" applyProtection="1">
      <alignment horizontal="left" vertical="center" wrapText="1"/>
      <protection hidden="1"/>
    </xf>
    <xf numFmtId="0" fontId="18" fillId="0" borderId="20" xfId="58" applyFont="1" applyBorder="1" applyAlignment="1" applyProtection="1">
      <alignment horizontal="center" vertical="center" wrapText="1"/>
      <protection hidden="1"/>
    </xf>
    <xf numFmtId="0" fontId="6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18" fillId="0" borderId="11" xfId="58" applyFont="1" applyBorder="1" applyAlignment="1" applyProtection="1">
      <alignment horizontal="center" vertical="center" wrapText="1"/>
      <protection hidden="1"/>
    </xf>
    <xf numFmtId="0" fontId="6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33" borderId="26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0" xfId="58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8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>
      <alignment/>
    </xf>
    <xf numFmtId="0" fontId="18" fillId="34" borderId="2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 horizontal="center"/>
    </xf>
    <xf numFmtId="0" fontId="6" fillId="34" borderId="29" xfId="58" applyFont="1" applyFill="1" applyBorder="1" applyAlignment="1" applyProtection="1">
      <alignment horizontal="left" vertical="center" wrapText="1"/>
      <protection hidden="1"/>
    </xf>
    <xf numFmtId="0" fontId="6" fillId="34" borderId="17" xfId="58" applyFont="1" applyFill="1" applyBorder="1" applyAlignment="1" applyProtection="1">
      <alignment horizontal="center" vertical="center" wrapText="1"/>
      <protection hidden="1"/>
    </xf>
    <xf numFmtId="0" fontId="4" fillId="34" borderId="17" xfId="58" applyFont="1" applyFill="1" applyBorder="1" applyAlignment="1" applyProtection="1">
      <alignment horizontal="center" vertical="center" wrapText="1"/>
      <protection hidden="1" locked="0"/>
    </xf>
    <xf numFmtId="164" fontId="4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 locked="0"/>
    </xf>
    <xf numFmtId="164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22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29" xfId="58" applyFont="1" applyFill="1" applyBorder="1" applyAlignment="1" applyProtection="1">
      <alignment horizontal="left" vertical="center" wrapText="1"/>
      <protection hidden="1" locked="0"/>
    </xf>
    <xf numFmtId="1" fontId="6" fillId="34" borderId="29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7" xfId="58" applyFont="1" applyFill="1" applyBorder="1" applyProtection="1">
      <alignment/>
      <protection hidden="1"/>
    </xf>
    <xf numFmtId="0" fontId="6" fillId="0" borderId="0" xfId="58" applyFont="1" applyAlignment="1" applyProtection="1">
      <alignment horizontal="right" vertical="center" wrapText="1"/>
      <protection hidden="1" locked="0"/>
    </xf>
    <xf numFmtId="0" fontId="22" fillId="0" borderId="0" xfId="0" applyFont="1" applyAlignment="1">
      <alignment horizontal="right"/>
    </xf>
    <xf numFmtId="0" fontId="0" fillId="34" borderId="17" xfId="0" applyFill="1" applyBorder="1" applyAlignment="1">
      <alignment/>
    </xf>
    <xf numFmtId="0" fontId="18" fillId="0" borderId="0" xfId="0" applyFont="1" applyAlignment="1">
      <alignment horizontal="right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33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4" xfId="58" applyNumberFormat="1" applyFont="1" applyFill="1" applyBorder="1" applyAlignment="1">
      <alignment horizontal="center"/>
      <protection hidden="1"/>
    </xf>
    <xf numFmtId="0" fontId="4" fillId="35" borderId="31" xfId="58" applyNumberFormat="1" applyFont="1" applyFill="1" applyBorder="1" applyAlignment="1">
      <alignment horizontal="center"/>
      <protection hidden="1"/>
    </xf>
    <xf numFmtId="0" fontId="4" fillId="35" borderId="35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/>
      <protection hidden="1"/>
    </xf>
    <xf numFmtId="0" fontId="4" fillId="35" borderId="31" xfId="58" applyNumberFormat="1" applyFont="1" applyFill="1" applyBorder="1" applyAlignment="1" applyProtection="1">
      <alignment horizontal="center"/>
      <protection hidden="1"/>
    </xf>
    <xf numFmtId="0" fontId="4" fillId="35" borderId="32" xfId="58" applyNumberFormat="1" applyFont="1" applyFill="1" applyBorder="1" applyAlignment="1" applyProtection="1">
      <alignment horizontal="center"/>
      <protection hidden="1"/>
    </xf>
    <xf numFmtId="1" fontId="4" fillId="35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6" xfId="58" applyNumberFormat="1" applyFont="1" applyFill="1" applyBorder="1" applyAlignment="1" applyProtection="1">
      <alignment horizontal="center" vertical="center" wrapText="1"/>
      <protection hidden="1"/>
    </xf>
    <xf numFmtId="0" fontId="22" fillId="35" borderId="33" xfId="0" applyFont="1" applyFill="1" applyBorder="1" applyAlignment="1">
      <alignment horizontal="center"/>
    </xf>
    <xf numFmtId="1" fontId="6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Font="1" applyFill="1" applyBorder="1" applyAlignment="1" applyProtection="1">
      <alignment horizontal="left" vertical="center"/>
      <protection hidden="1"/>
    </xf>
    <xf numFmtId="0" fontId="25" fillId="0" borderId="0" xfId="58" applyFont="1" applyFill="1" applyBorder="1" applyAlignment="1" applyProtection="1">
      <alignment horizontal="center" vertical="center" wrapText="1"/>
      <protection hidden="1"/>
    </xf>
    <xf numFmtId="0" fontId="9" fillId="0" borderId="0" xfId="58" applyNumberFormat="1" applyFont="1" applyBorder="1" applyAlignment="1" applyProtection="1">
      <alignment horizontal="center" vertical="center" wrapText="1"/>
      <protection hidden="1" locked="0"/>
    </xf>
    <xf numFmtId="1" fontId="6" fillId="34" borderId="37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3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58" applyFont="1" applyBorder="1" applyAlignment="1" applyProtection="1">
      <alignment horizontal="center" vertical="center" wrapText="1"/>
      <protection hidden="1"/>
    </xf>
    <xf numFmtId="0" fontId="19" fillId="0" borderId="0" xfId="58" applyNumberFormat="1" applyFont="1" applyBorder="1" applyAlignment="1" applyProtection="1">
      <alignment horizontal="center" vertical="center" wrapText="1"/>
      <protection hidden="1"/>
    </xf>
    <xf numFmtId="0" fontId="21" fillId="0" borderId="0" xfId="58" applyFont="1" applyBorder="1" applyAlignment="1" applyProtection="1">
      <alignment horizontal="center" vertical="center" wrapText="1"/>
      <protection hidden="1"/>
    </xf>
    <xf numFmtId="0" fontId="25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26" fillId="34" borderId="29" xfId="0" applyFont="1" applyFill="1" applyBorder="1" applyAlignment="1" applyProtection="1">
      <alignment horizontal="center" vertical="center" wrapText="1"/>
      <protection hidden="1"/>
    </xf>
    <xf numFmtId="0" fontId="26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7" xfId="0" applyFont="1" applyFill="1" applyBorder="1" applyAlignment="1" applyProtection="1">
      <alignment horizontal="center" vertical="center" wrapText="1"/>
      <protection hidden="1"/>
    </xf>
    <xf numFmtId="0" fontId="21" fillId="0" borderId="11" xfId="58" applyFont="1" applyBorder="1" applyAlignment="1" applyProtection="1">
      <alignment horizontal="center" vertical="center" wrapText="1"/>
      <protection hidden="1"/>
    </xf>
    <xf numFmtId="0" fontId="26" fillId="35" borderId="17" xfId="0" applyFont="1" applyFill="1" applyBorder="1" applyAlignment="1" applyProtection="1">
      <alignment horizontal="center" vertical="center" wrapText="1"/>
      <protection hidden="1"/>
    </xf>
    <xf numFmtId="0" fontId="6" fillId="34" borderId="29" xfId="58" applyFont="1" applyFill="1" applyBorder="1" applyAlignment="1" applyProtection="1">
      <alignment horizontal="center" vertical="center" wrapText="1"/>
      <protection hidden="1"/>
    </xf>
    <xf numFmtId="0" fontId="6" fillId="0" borderId="29" xfId="58" applyFont="1" applyBorder="1" applyAlignment="1" applyProtection="1">
      <alignment horizontal="center" vertical="center" wrapText="1"/>
      <protection hidden="1"/>
    </xf>
    <xf numFmtId="0" fontId="6" fillId="33" borderId="29" xfId="58" applyFont="1" applyFill="1" applyBorder="1" applyAlignment="1" applyProtection="1">
      <alignment horizontal="center" vertical="center" wrapText="1"/>
      <protection hidden="1"/>
    </xf>
    <xf numFmtId="0" fontId="4" fillId="35" borderId="35" xfId="58" applyNumberFormat="1" applyFont="1" applyFill="1" applyBorder="1" applyAlignment="1">
      <alignment horizontal="center"/>
      <protection hidden="1"/>
    </xf>
    <xf numFmtId="0" fontId="4" fillId="0" borderId="0" xfId="58" applyFont="1" applyFill="1" applyAlignment="1" applyProtection="1">
      <alignment horizontal="left" vertical="center" wrapText="1"/>
      <protection hidden="1" locked="0"/>
    </xf>
    <xf numFmtId="0" fontId="1" fillId="0" borderId="0" xfId="58" applyFill="1">
      <alignment/>
      <protection hidden="1"/>
    </xf>
    <xf numFmtId="0" fontId="1" fillId="0" borderId="0" xfId="58" applyFont="1" applyFill="1" applyAlignment="1" applyProtection="1">
      <alignment horizontal="center" vertical="center" wrapText="1"/>
      <protection hidden="1" locked="0"/>
    </xf>
    <xf numFmtId="0" fontId="4" fillId="0" borderId="0" xfId="58" applyFont="1" applyFill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6" fillId="35" borderId="33" xfId="58" applyNumberFormat="1" applyFont="1" applyFill="1" applyBorder="1" applyAlignment="1">
      <alignment horizontal="center"/>
      <protection hidden="1"/>
    </xf>
    <xf numFmtId="0" fontId="4" fillId="0" borderId="38" xfId="58" applyFont="1" applyBorder="1" applyAlignment="1" applyProtection="1">
      <alignment horizontal="left" vertical="center" wrapText="1"/>
      <protection hidden="1" locked="0"/>
    </xf>
    <xf numFmtId="0" fontId="4" fillId="0" borderId="39" xfId="58" applyFont="1" applyBorder="1" applyAlignment="1" applyProtection="1">
      <alignment horizontal="left" vertical="center" wrapText="1"/>
      <protection hidden="1" locked="0"/>
    </xf>
    <xf numFmtId="0" fontId="4" fillId="0" borderId="40" xfId="58" applyFont="1" applyBorder="1" applyAlignment="1" applyProtection="1">
      <alignment vertical="center" wrapText="1"/>
      <protection hidden="1" locked="0"/>
    </xf>
    <xf numFmtId="0" fontId="18" fillId="0" borderId="27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2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28" xfId="58" applyNumberFormat="1" applyFont="1" applyBorder="1" applyAlignment="1" applyProtection="1">
      <alignment horizontal="center" vertical="center" wrapText="1"/>
      <protection hidden="1" locked="0"/>
    </xf>
    <xf numFmtId="0" fontId="6" fillId="34" borderId="41" xfId="58" applyFont="1" applyFill="1" applyBorder="1" applyAlignment="1" applyProtection="1">
      <alignment horizontal="left" vertical="center" wrapText="1"/>
      <protection hidden="1"/>
    </xf>
    <xf numFmtId="0" fontId="6" fillId="34" borderId="37" xfId="58" applyFont="1" applyFill="1" applyBorder="1" applyAlignment="1" applyProtection="1">
      <alignment horizontal="center" vertical="center" wrapText="1"/>
      <protection hidden="1"/>
    </xf>
    <xf numFmtId="0" fontId="6" fillId="34" borderId="37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42" xfId="58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9" xfId="58" applyFont="1" applyBorder="1" applyAlignment="1" applyProtection="1">
      <alignment horizontal="left" vertical="center" wrapText="1"/>
      <protection hidden="1" locked="0"/>
    </xf>
    <xf numFmtId="0" fontId="18" fillId="0" borderId="17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17" xfId="58" applyFont="1" applyFill="1" applyBorder="1" applyAlignment="1" applyProtection="1">
      <alignment horizontal="center" vertical="center" wrapText="1"/>
      <protection hidden="1" locked="0"/>
    </xf>
    <xf numFmtId="1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7" xfId="58" applyFont="1" applyFill="1" applyBorder="1" applyAlignment="1" applyProtection="1">
      <alignment horizontal="center" vertical="center" wrapText="1"/>
      <protection hidden="1"/>
    </xf>
    <xf numFmtId="0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4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4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left" vertical="center" wrapText="1"/>
      <protection hidden="1" locked="0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25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 locked="0"/>
    </xf>
    <xf numFmtId="0" fontId="6" fillId="0" borderId="0" xfId="58" applyFont="1" applyBorder="1" applyAlignment="1" applyProtection="1">
      <alignment horizontal="left" vertical="center" wrapText="1"/>
      <protection hidden="1" locked="0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14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0" fontId="19" fillId="0" borderId="44" xfId="58" applyFont="1" applyBorder="1" applyAlignment="1" applyProtection="1">
      <alignment horizontal="center" vertical="center" wrapText="1"/>
      <protection hidden="1"/>
    </xf>
    <xf numFmtId="0" fontId="19" fillId="0" borderId="45" xfId="58" applyFont="1" applyBorder="1" applyAlignment="1" applyProtection="1">
      <alignment horizontal="center" vertical="center" wrapText="1"/>
      <protection hidden="1"/>
    </xf>
    <xf numFmtId="0" fontId="19" fillId="0" borderId="27" xfId="58" applyFont="1" applyBorder="1" applyAlignment="1" applyProtection="1">
      <alignment horizontal="center" vertical="center" wrapText="1"/>
      <protection hidden="1"/>
    </xf>
    <xf numFmtId="0" fontId="19" fillId="0" borderId="14" xfId="58" applyFont="1" applyBorder="1" applyAlignment="1" applyProtection="1">
      <alignment horizontal="center" vertical="center" wrapText="1"/>
      <protection hidden="1"/>
    </xf>
    <xf numFmtId="0" fontId="19" fillId="0" borderId="11" xfId="58" applyFont="1" applyBorder="1" applyAlignment="1" applyProtection="1">
      <alignment horizontal="center" vertical="center" wrapText="1"/>
      <protection hidden="1"/>
    </xf>
    <xf numFmtId="0" fontId="20" fillId="35" borderId="14" xfId="58" applyFont="1" applyFill="1" applyBorder="1" applyAlignment="1" applyProtection="1">
      <alignment horizontal="center" vertical="center" wrapText="1"/>
      <protection hidden="1"/>
    </xf>
    <xf numFmtId="0" fontId="20" fillId="35" borderId="11" xfId="58" applyFont="1" applyFill="1" applyBorder="1" applyAlignment="1" applyProtection="1">
      <alignment horizontal="center" vertical="center" wrapText="1"/>
      <protection hidden="1"/>
    </xf>
    <xf numFmtId="0" fontId="19" fillId="0" borderId="13" xfId="58" applyFont="1" applyBorder="1" applyAlignment="1" applyProtection="1">
      <alignment horizontal="center" vertical="center" wrapText="1"/>
      <protection hidden="1"/>
    </xf>
    <xf numFmtId="0" fontId="19" fillId="0" borderId="22" xfId="58" applyFont="1" applyBorder="1" applyAlignment="1" applyProtection="1">
      <alignment horizontal="center" vertical="center" wrapText="1"/>
      <protection hidden="1"/>
    </xf>
    <xf numFmtId="0" fontId="19" fillId="0" borderId="11" xfId="58" applyFont="1" applyFill="1" applyBorder="1" applyAlignment="1" applyProtection="1">
      <alignment horizontal="center" vertical="center" wrapText="1"/>
      <protection hidden="1"/>
    </xf>
    <xf numFmtId="165" fontId="19" fillId="0" borderId="11" xfId="58" applyNumberFormat="1" applyFont="1" applyFill="1" applyBorder="1" applyAlignment="1" applyProtection="1">
      <alignment horizontal="center" vertical="center" wrapText="1"/>
      <protection hidden="1"/>
    </xf>
    <xf numFmtId="14" fontId="16" fillId="0" borderId="46" xfId="58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5" fillId="0" borderId="46" xfId="58" applyFont="1" applyBorder="1" applyAlignment="1" applyProtection="1">
      <alignment horizontal="left" vertical="center" wrapText="1"/>
      <protection hidden="1" locked="0"/>
    </xf>
    <xf numFmtId="0" fontId="16" fillId="0" borderId="46" xfId="58" applyFont="1" applyBorder="1" applyAlignment="1" applyProtection="1">
      <alignment horizontal="left" vertical="center" wrapText="1"/>
      <protection hidden="1" locked="0"/>
    </xf>
    <xf numFmtId="0" fontId="17" fillId="0" borderId="46" xfId="58" applyFont="1" applyBorder="1" applyAlignment="1" applyProtection="1">
      <alignment horizontal="left" vertical="center" wrapText="1"/>
      <protection hidden="1" locked="0"/>
    </xf>
    <xf numFmtId="0" fontId="8" fillId="0" borderId="0" xfId="58" applyFont="1" applyBorder="1" applyAlignment="1" applyProtection="1">
      <alignment horizontal="left" vertical="center" wrapText="1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19" fillId="35" borderId="30" xfId="58" applyFont="1" applyFill="1" applyBorder="1" applyAlignment="1" applyProtection="1">
      <alignment horizontal="center" vertical="center" wrapText="1"/>
      <protection hidden="1"/>
    </xf>
    <xf numFmtId="0" fontId="19" fillId="35" borderId="32" xfId="5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9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19.8515625" style="0" customWidth="1"/>
    <col min="2" max="2" width="7.7109375" style="0" customWidth="1"/>
    <col min="3" max="3" width="8.140625" style="0" customWidth="1"/>
    <col min="4" max="4" width="8.28125" style="0" customWidth="1"/>
    <col min="5" max="5" width="7.8515625" style="0" customWidth="1"/>
    <col min="6" max="6" width="8.00390625" style="0" customWidth="1"/>
    <col min="7" max="7" width="8.140625" style="0" customWidth="1"/>
    <col min="8" max="19" width="5.7109375" style="0" customWidth="1"/>
    <col min="20" max="20" width="7.140625" style="0" customWidth="1"/>
  </cols>
  <sheetData>
    <row r="1" spans="1:20" ht="1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ht="15">
      <c r="A2" s="3" t="s">
        <v>1</v>
      </c>
      <c r="B2" s="24"/>
      <c r="C2" s="211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"/>
      <c r="P2" s="2"/>
      <c r="Q2" s="2"/>
      <c r="R2" s="1"/>
      <c r="S2" s="1"/>
      <c r="T2" s="24"/>
    </row>
    <row r="3" spans="1:20" ht="15">
      <c r="A3" s="3" t="s">
        <v>3</v>
      </c>
      <c r="B3" s="24"/>
      <c r="C3" s="211" t="s">
        <v>4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5"/>
      <c r="P3" s="26"/>
      <c r="Q3" s="1"/>
      <c r="R3" s="1"/>
      <c r="S3" s="1"/>
      <c r="T3" s="24"/>
    </row>
    <row r="4" spans="1:20" ht="28.5" customHeight="1">
      <c r="A4" s="3" t="s">
        <v>5</v>
      </c>
      <c r="B4" s="24"/>
      <c r="C4" s="212" t="s">
        <v>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"/>
      <c r="P4" s="1"/>
      <c r="Q4" s="1"/>
      <c r="R4" s="1"/>
      <c r="S4" s="1"/>
      <c r="T4" s="24"/>
    </row>
    <row r="5" spans="1:20" s="164" customFormat="1" ht="27" customHeight="1">
      <c r="A5" s="160" t="s">
        <v>7</v>
      </c>
      <c r="B5" s="161"/>
      <c r="C5" s="208" t="s">
        <v>89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162"/>
      <c r="R5" s="162"/>
      <c r="S5" s="162"/>
      <c r="T5" s="163"/>
    </row>
    <row r="6" spans="1:20" ht="15.75" thickBot="1">
      <c r="A6" s="214" t="s">
        <v>90</v>
      </c>
      <c r="B6" s="214"/>
      <c r="C6" s="214"/>
      <c r="D6" s="214"/>
      <c r="E6" s="21"/>
      <c r="F6" s="5"/>
      <c r="G6" s="4"/>
      <c r="H6" s="215"/>
      <c r="I6" s="21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204" t="s">
        <v>8</v>
      </c>
      <c r="B7" s="195" t="s">
        <v>9</v>
      </c>
      <c r="C7" s="197" t="s">
        <v>10</v>
      </c>
      <c r="D7" s="198"/>
      <c r="E7" s="199"/>
      <c r="F7" s="200" t="s">
        <v>11</v>
      </c>
      <c r="G7" s="202" t="s">
        <v>12</v>
      </c>
      <c r="H7" s="200" t="s">
        <v>13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16" t="s">
        <v>14</v>
      </c>
    </row>
    <row r="8" spans="1:20" ht="24.75" customHeight="1" thickBot="1">
      <c r="A8" s="205"/>
      <c r="B8" s="196"/>
      <c r="C8" s="154" t="s">
        <v>88</v>
      </c>
      <c r="D8" s="154" t="s">
        <v>15</v>
      </c>
      <c r="E8" s="154" t="s">
        <v>87</v>
      </c>
      <c r="F8" s="201"/>
      <c r="G8" s="203"/>
      <c r="H8" s="206" t="s">
        <v>45</v>
      </c>
      <c r="I8" s="206"/>
      <c r="J8" s="206" t="s">
        <v>46</v>
      </c>
      <c r="K8" s="206"/>
      <c r="L8" s="206" t="s">
        <v>47</v>
      </c>
      <c r="M8" s="206"/>
      <c r="N8" s="207" t="s">
        <v>48</v>
      </c>
      <c r="O8" s="207"/>
      <c r="P8" s="206" t="s">
        <v>49</v>
      </c>
      <c r="Q8" s="206"/>
      <c r="R8" s="206" t="s">
        <v>50</v>
      </c>
      <c r="S8" s="206"/>
      <c r="T8" s="217"/>
    </row>
    <row r="9" spans="1:20" ht="15.75" customHeight="1" thickBot="1">
      <c r="A9" s="151">
        <v>1</v>
      </c>
      <c r="B9" s="152">
        <v>3</v>
      </c>
      <c r="C9" s="153">
        <v>4</v>
      </c>
      <c r="D9" s="153">
        <v>5</v>
      </c>
      <c r="E9" s="153">
        <v>6</v>
      </c>
      <c r="F9" s="153">
        <v>7</v>
      </c>
      <c r="G9" s="155">
        <v>8</v>
      </c>
      <c r="H9" s="189">
        <v>9</v>
      </c>
      <c r="I9" s="189"/>
      <c r="J9" s="189">
        <v>10</v>
      </c>
      <c r="K9" s="189"/>
      <c r="L9" s="189">
        <v>11</v>
      </c>
      <c r="M9" s="189"/>
      <c r="N9" s="189">
        <v>12</v>
      </c>
      <c r="O9" s="189"/>
      <c r="P9" s="189">
        <v>13</v>
      </c>
      <c r="Q9" s="189"/>
      <c r="R9" s="189">
        <v>14</v>
      </c>
      <c r="S9" s="189"/>
      <c r="T9" s="150">
        <v>15</v>
      </c>
    </row>
    <row r="10" spans="1:20" ht="10.5" customHeight="1">
      <c r="A10" s="147"/>
      <c r="B10" s="148"/>
      <c r="C10" s="149"/>
      <c r="D10" s="149"/>
      <c r="E10" s="149"/>
      <c r="F10" s="147"/>
      <c r="G10" s="10"/>
      <c r="H10" s="15"/>
      <c r="I10" s="15"/>
      <c r="J10" s="15"/>
      <c r="K10" s="10"/>
      <c r="L10" s="15"/>
      <c r="M10" s="15"/>
      <c r="N10" s="15"/>
      <c r="O10" s="10"/>
      <c r="P10" s="15"/>
      <c r="Q10" s="10"/>
      <c r="R10" s="15"/>
      <c r="S10" s="10"/>
      <c r="T10" s="15"/>
    </row>
    <row r="11" spans="1:20" ht="15.75" thickBot="1">
      <c r="A11" s="20" t="s">
        <v>58</v>
      </c>
      <c r="B11" s="106"/>
      <c r="C11" s="107"/>
      <c r="D11" s="107"/>
      <c r="E11" s="31"/>
      <c r="F11" s="32"/>
      <c r="G11" s="10"/>
      <c r="H11" s="15"/>
      <c r="I11" s="15"/>
      <c r="J11" s="15"/>
      <c r="K11" s="10"/>
      <c r="L11" s="15"/>
      <c r="M11" s="15"/>
      <c r="N11" s="15"/>
      <c r="O11" s="10"/>
      <c r="P11" s="15"/>
      <c r="Q11" s="10"/>
      <c r="R11" s="15"/>
      <c r="S11" s="10"/>
      <c r="T11" s="15"/>
    </row>
    <row r="12" spans="1:20" ht="18.75" customHeight="1">
      <c r="A12" s="166" t="s">
        <v>16</v>
      </c>
      <c r="B12" s="169" t="s">
        <v>17</v>
      </c>
      <c r="C12" s="82"/>
      <c r="D12" s="83">
        <v>108</v>
      </c>
      <c r="E12" s="83">
        <v>12</v>
      </c>
      <c r="F12" s="82">
        <v>120</v>
      </c>
      <c r="G12" s="118">
        <v>240</v>
      </c>
      <c r="H12" s="34">
        <v>4</v>
      </c>
      <c r="I12" s="34" t="s">
        <v>18</v>
      </c>
      <c r="J12" s="34">
        <v>5</v>
      </c>
      <c r="K12" s="34" t="s">
        <v>19</v>
      </c>
      <c r="L12" s="34"/>
      <c r="M12" s="34"/>
      <c r="N12" s="34"/>
      <c r="O12" s="34"/>
      <c r="P12" s="34"/>
      <c r="Q12" s="34"/>
      <c r="R12" s="34"/>
      <c r="S12" s="34"/>
      <c r="T12" s="122">
        <v>9</v>
      </c>
    </row>
    <row r="13" spans="1:20" ht="15">
      <c r="A13" s="167" t="s">
        <v>79</v>
      </c>
      <c r="B13" s="170" t="s">
        <v>17</v>
      </c>
      <c r="C13" s="84">
        <v>8</v>
      </c>
      <c r="D13" s="84">
        <v>28</v>
      </c>
      <c r="E13" s="84">
        <v>4</v>
      </c>
      <c r="F13" s="85">
        <v>40</v>
      </c>
      <c r="G13" s="119">
        <v>80</v>
      </c>
      <c r="H13" s="27">
        <v>3</v>
      </c>
      <c r="I13" s="27" t="s">
        <v>19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23">
        <v>3</v>
      </c>
    </row>
    <row r="14" spans="1:20" ht="27" customHeight="1" thickBot="1">
      <c r="A14" s="168" t="s">
        <v>20</v>
      </c>
      <c r="B14" s="171" t="s">
        <v>17</v>
      </c>
      <c r="C14" s="92">
        <v>8</v>
      </c>
      <c r="D14" s="92">
        <v>28</v>
      </c>
      <c r="E14" s="92">
        <v>4</v>
      </c>
      <c r="F14" s="91">
        <v>40</v>
      </c>
      <c r="G14" s="120">
        <v>80</v>
      </c>
      <c r="H14" s="28"/>
      <c r="I14" s="28"/>
      <c r="J14" s="28">
        <v>3</v>
      </c>
      <c r="K14" s="28" t="s">
        <v>19</v>
      </c>
      <c r="L14" s="28"/>
      <c r="M14" s="28"/>
      <c r="N14" s="28"/>
      <c r="O14" s="28"/>
      <c r="P14" s="28"/>
      <c r="Q14" s="28"/>
      <c r="R14" s="28"/>
      <c r="S14" s="28"/>
      <c r="T14" s="124">
        <v>3</v>
      </c>
    </row>
    <row r="15" spans="1:20" ht="15.75" thickBot="1">
      <c r="A15" s="102"/>
      <c r="B15" s="103" t="s">
        <v>40</v>
      </c>
      <c r="C15" s="38">
        <f aca="true" t="shared" si="0" ref="C15:H15">SUM(C12:C14)</f>
        <v>16</v>
      </c>
      <c r="D15" s="38">
        <f t="shared" si="0"/>
        <v>164</v>
      </c>
      <c r="E15" s="38">
        <f t="shared" si="0"/>
        <v>20</v>
      </c>
      <c r="F15" s="38">
        <f t="shared" si="0"/>
        <v>200</v>
      </c>
      <c r="G15" s="121">
        <f t="shared" si="0"/>
        <v>400</v>
      </c>
      <c r="H15" s="38">
        <f t="shared" si="0"/>
        <v>7</v>
      </c>
      <c r="I15" s="38"/>
      <c r="J15" s="38">
        <f>SUM(J12:J14)</f>
        <v>8</v>
      </c>
      <c r="K15" s="38"/>
      <c r="L15" s="38"/>
      <c r="M15" s="38"/>
      <c r="N15" s="38"/>
      <c r="O15" s="38"/>
      <c r="P15" s="38"/>
      <c r="Q15" s="38"/>
      <c r="R15" s="38"/>
      <c r="S15" s="38"/>
      <c r="T15" s="125">
        <f>SUM(T12:T14)</f>
        <v>15</v>
      </c>
    </row>
    <row r="16" spans="1:20" ht="10.5" customHeight="1">
      <c r="A16" s="6"/>
      <c r="B16" s="8"/>
      <c r="C16" s="10"/>
      <c r="D16" s="10"/>
      <c r="E16" s="10"/>
      <c r="F16" s="10"/>
      <c r="G16" s="10"/>
      <c r="H16" s="15"/>
      <c r="I16" s="15"/>
      <c r="J16" s="15"/>
      <c r="K16" s="10"/>
      <c r="L16" s="15"/>
      <c r="M16" s="15"/>
      <c r="N16" s="15"/>
      <c r="O16" s="10"/>
      <c r="P16" s="15"/>
      <c r="Q16" s="10"/>
      <c r="R16" s="15"/>
      <c r="S16" s="10"/>
      <c r="T16" s="9"/>
    </row>
    <row r="17" spans="1:20" ht="15">
      <c r="A17" s="20" t="s">
        <v>59</v>
      </c>
      <c r="B17" s="10"/>
      <c r="C17" s="10"/>
      <c r="D17" s="10"/>
      <c r="E17" s="10"/>
      <c r="F17" s="10"/>
      <c r="G17" s="10"/>
      <c r="H17" s="15"/>
      <c r="I17" s="15"/>
      <c r="J17" s="15"/>
      <c r="K17" s="10"/>
      <c r="L17" s="15"/>
      <c r="M17" s="15"/>
      <c r="N17" s="15"/>
      <c r="O17" s="10"/>
      <c r="P17" s="15"/>
      <c r="Q17" s="10"/>
      <c r="R17" s="15"/>
      <c r="S17" s="10"/>
      <c r="T17" s="15"/>
    </row>
    <row r="18" spans="1:20" ht="15">
      <c r="A18" s="20" t="s">
        <v>60</v>
      </c>
      <c r="B18" s="10"/>
      <c r="C18" s="10"/>
      <c r="D18" s="10"/>
      <c r="E18" s="10"/>
      <c r="F18" s="10"/>
      <c r="G18" s="10"/>
      <c r="H18" s="15"/>
      <c r="I18" s="15"/>
      <c r="J18" s="15"/>
      <c r="K18" s="10"/>
      <c r="L18" s="15"/>
      <c r="M18" s="15"/>
      <c r="N18" s="15"/>
      <c r="O18" s="10"/>
      <c r="P18" s="15"/>
      <c r="Q18" s="10"/>
      <c r="R18" s="15"/>
      <c r="S18" s="10"/>
      <c r="T18" s="15"/>
    </row>
    <row r="19" spans="1:20" ht="15.75" thickBot="1">
      <c r="A19" s="142" t="s">
        <v>61</v>
      </c>
      <c r="B19" s="143"/>
      <c r="C19" s="143"/>
      <c r="D19" s="10"/>
      <c r="E19" s="10"/>
      <c r="F19" s="10"/>
      <c r="G19" s="190"/>
      <c r="H19" s="190"/>
      <c r="I19" s="190"/>
      <c r="J19" s="190"/>
      <c r="K19" s="190"/>
      <c r="L19" s="190"/>
      <c r="M19" s="190"/>
      <c r="N19" s="190"/>
      <c r="O19" s="10"/>
      <c r="P19" s="15"/>
      <c r="Q19" s="10"/>
      <c r="R19" s="15"/>
      <c r="S19" s="10"/>
      <c r="T19" s="17"/>
    </row>
    <row r="20" spans="1:20" ht="15">
      <c r="A20" s="33" t="s">
        <v>21</v>
      </c>
      <c r="B20" s="52" t="s">
        <v>17</v>
      </c>
      <c r="C20" s="83">
        <v>24</v>
      </c>
      <c r="D20" s="83">
        <v>84</v>
      </c>
      <c r="E20" s="83">
        <v>12</v>
      </c>
      <c r="F20" s="83">
        <v>120</v>
      </c>
      <c r="G20" s="118">
        <v>240</v>
      </c>
      <c r="H20" s="34">
        <v>9</v>
      </c>
      <c r="I20" s="80" t="s">
        <v>19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27">
        <v>9</v>
      </c>
    </row>
    <row r="21" spans="1:20" ht="15.75" customHeight="1">
      <c r="A21" s="35" t="s">
        <v>75</v>
      </c>
      <c r="B21" s="53" t="s">
        <v>17</v>
      </c>
      <c r="C21" s="84">
        <v>24</v>
      </c>
      <c r="D21" s="84">
        <v>84</v>
      </c>
      <c r="E21" s="84">
        <v>12</v>
      </c>
      <c r="F21" s="86">
        <v>120</v>
      </c>
      <c r="G21" s="119">
        <v>240</v>
      </c>
      <c r="H21" s="27">
        <v>5</v>
      </c>
      <c r="I21" s="27" t="s">
        <v>18</v>
      </c>
      <c r="J21" s="27">
        <v>4</v>
      </c>
      <c r="K21" s="27" t="s">
        <v>19</v>
      </c>
      <c r="L21" s="27"/>
      <c r="M21" s="27"/>
      <c r="N21" s="27"/>
      <c r="O21" s="27"/>
      <c r="P21" s="27"/>
      <c r="Q21" s="27"/>
      <c r="R21" s="27"/>
      <c r="S21" s="27"/>
      <c r="T21" s="128">
        <v>9</v>
      </c>
    </row>
    <row r="22" spans="1:20" ht="15.75" customHeight="1">
      <c r="A22" s="35" t="s">
        <v>73</v>
      </c>
      <c r="B22" s="53" t="s">
        <v>17</v>
      </c>
      <c r="C22" s="84">
        <v>8</v>
      </c>
      <c r="D22" s="84">
        <v>28</v>
      </c>
      <c r="E22" s="84">
        <v>4</v>
      </c>
      <c r="F22" s="86">
        <v>40</v>
      </c>
      <c r="G22" s="119">
        <v>80</v>
      </c>
      <c r="H22" s="27">
        <v>3</v>
      </c>
      <c r="I22" s="27" t="s">
        <v>19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9">
        <v>3</v>
      </c>
    </row>
    <row r="23" spans="1:20" ht="28.5" customHeight="1">
      <c r="A23" s="35" t="s">
        <v>22</v>
      </c>
      <c r="B23" s="53" t="s">
        <v>17</v>
      </c>
      <c r="C23" s="84">
        <v>16</v>
      </c>
      <c r="D23" s="84">
        <v>56</v>
      </c>
      <c r="E23" s="84">
        <v>8</v>
      </c>
      <c r="F23" s="84">
        <v>80</v>
      </c>
      <c r="G23" s="119">
        <v>160</v>
      </c>
      <c r="H23" s="27">
        <v>6</v>
      </c>
      <c r="I23" s="27" t="s">
        <v>19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29">
        <v>6</v>
      </c>
    </row>
    <row r="24" spans="1:20" ht="27.75" customHeight="1">
      <c r="A24" s="35" t="s">
        <v>23</v>
      </c>
      <c r="B24" s="53" t="s">
        <v>17</v>
      </c>
      <c r="C24" s="84">
        <v>16</v>
      </c>
      <c r="D24" s="84">
        <v>56</v>
      </c>
      <c r="E24" s="84">
        <v>8</v>
      </c>
      <c r="F24" s="84">
        <v>80</v>
      </c>
      <c r="G24" s="119">
        <v>160</v>
      </c>
      <c r="H24" s="27"/>
      <c r="I24" s="27"/>
      <c r="J24" s="27">
        <v>6</v>
      </c>
      <c r="K24" s="27" t="s">
        <v>19</v>
      </c>
      <c r="L24" s="27"/>
      <c r="M24" s="27"/>
      <c r="N24" s="27"/>
      <c r="O24" s="27"/>
      <c r="P24" s="27"/>
      <c r="Q24" s="27"/>
      <c r="R24" s="27"/>
      <c r="S24" s="27"/>
      <c r="T24" s="123">
        <v>6</v>
      </c>
    </row>
    <row r="25" spans="1:20" ht="17.25" customHeight="1">
      <c r="A25" s="35" t="s">
        <v>24</v>
      </c>
      <c r="B25" s="53" t="s">
        <v>17</v>
      </c>
      <c r="C25" s="84">
        <v>16</v>
      </c>
      <c r="D25" s="84">
        <v>56</v>
      </c>
      <c r="E25" s="84">
        <v>8</v>
      </c>
      <c r="F25" s="84">
        <v>80</v>
      </c>
      <c r="G25" s="119">
        <v>160</v>
      </c>
      <c r="H25" s="27"/>
      <c r="I25" s="27"/>
      <c r="J25" s="27">
        <v>6</v>
      </c>
      <c r="K25" s="27" t="s">
        <v>19</v>
      </c>
      <c r="L25" s="27"/>
      <c r="M25" s="27"/>
      <c r="N25" s="27"/>
      <c r="O25" s="27"/>
      <c r="P25" s="27"/>
      <c r="Q25" s="27"/>
      <c r="R25" s="27"/>
      <c r="S25" s="27"/>
      <c r="T25" s="123">
        <v>6</v>
      </c>
    </row>
    <row r="26" spans="1:20" ht="39.75" customHeight="1">
      <c r="A26" s="35" t="s">
        <v>26</v>
      </c>
      <c r="B26" s="53" t="s">
        <v>17</v>
      </c>
      <c r="C26" s="84">
        <v>8</v>
      </c>
      <c r="D26" s="84">
        <v>28</v>
      </c>
      <c r="E26" s="84">
        <v>4</v>
      </c>
      <c r="F26" s="84">
        <v>40</v>
      </c>
      <c r="G26" s="119">
        <v>80</v>
      </c>
      <c r="H26" s="27"/>
      <c r="I26" s="27"/>
      <c r="J26" s="30">
        <v>3</v>
      </c>
      <c r="K26" s="27" t="s">
        <v>27</v>
      </c>
      <c r="L26" s="30"/>
      <c r="M26" s="27"/>
      <c r="N26" s="27"/>
      <c r="O26" s="27"/>
      <c r="P26" s="27"/>
      <c r="Q26" s="27"/>
      <c r="R26" s="27"/>
      <c r="S26" s="27"/>
      <c r="T26" s="123">
        <v>3</v>
      </c>
    </row>
    <row r="27" spans="1:20" ht="28.5" customHeight="1">
      <c r="A27" s="35" t="s">
        <v>29</v>
      </c>
      <c r="B27" s="53" t="s">
        <v>17</v>
      </c>
      <c r="C27" s="84">
        <v>16</v>
      </c>
      <c r="D27" s="84">
        <v>56</v>
      </c>
      <c r="E27" s="84">
        <v>8</v>
      </c>
      <c r="F27" s="84">
        <v>80</v>
      </c>
      <c r="G27" s="119">
        <v>160</v>
      </c>
      <c r="H27" s="27"/>
      <c r="I27" s="27"/>
      <c r="J27" s="30"/>
      <c r="K27" s="27"/>
      <c r="L27" s="27">
        <v>6</v>
      </c>
      <c r="M27" s="27" t="s">
        <v>19</v>
      </c>
      <c r="N27" s="27"/>
      <c r="O27" s="27"/>
      <c r="P27" s="27"/>
      <c r="Q27" s="27"/>
      <c r="R27" s="27"/>
      <c r="S27" s="27"/>
      <c r="T27" s="123">
        <v>6</v>
      </c>
    </row>
    <row r="28" spans="1:20" ht="17.25" customHeight="1">
      <c r="A28" s="35" t="s">
        <v>28</v>
      </c>
      <c r="B28" s="53" t="s">
        <v>17</v>
      </c>
      <c r="C28" s="84">
        <v>8</v>
      </c>
      <c r="D28" s="84">
        <v>28</v>
      </c>
      <c r="E28" s="84">
        <v>4</v>
      </c>
      <c r="F28" s="84">
        <v>40</v>
      </c>
      <c r="G28" s="119">
        <v>80</v>
      </c>
      <c r="H28" s="27"/>
      <c r="I28" s="27"/>
      <c r="J28" s="30"/>
      <c r="K28" s="27"/>
      <c r="L28" s="27"/>
      <c r="M28" s="27"/>
      <c r="N28" s="27">
        <v>3</v>
      </c>
      <c r="O28" s="27" t="s">
        <v>19</v>
      </c>
      <c r="P28" s="27"/>
      <c r="Q28" s="27"/>
      <c r="R28" s="27"/>
      <c r="S28" s="27"/>
      <c r="T28" s="123">
        <v>3</v>
      </c>
    </row>
    <row r="29" spans="1:20" ht="26.25" customHeight="1" thickBot="1">
      <c r="A29" s="36" t="s">
        <v>25</v>
      </c>
      <c r="B29" s="176" t="s">
        <v>17</v>
      </c>
      <c r="C29" s="87">
        <v>8</v>
      </c>
      <c r="D29" s="87">
        <v>28</v>
      </c>
      <c r="E29" s="87">
        <v>4</v>
      </c>
      <c r="F29" s="87">
        <v>40</v>
      </c>
      <c r="G29" s="138">
        <v>80</v>
      </c>
      <c r="H29" s="40"/>
      <c r="I29" s="40"/>
      <c r="J29" s="40"/>
      <c r="K29" s="40"/>
      <c r="L29" s="40">
        <v>3</v>
      </c>
      <c r="M29" s="40" t="s">
        <v>19</v>
      </c>
      <c r="N29" s="40"/>
      <c r="O29" s="40"/>
      <c r="P29" s="40"/>
      <c r="Q29" s="40"/>
      <c r="R29" s="40"/>
      <c r="S29" s="40"/>
      <c r="T29" s="139">
        <v>3</v>
      </c>
    </row>
    <row r="30" spans="1:20" ht="15.75" thickBot="1">
      <c r="A30" s="172"/>
      <c r="B30" s="173" t="s">
        <v>40</v>
      </c>
      <c r="C30" s="145">
        <f aca="true" t="shared" si="1" ref="C30:H30">SUM(C20:C29)</f>
        <v>144</v>
      </c>
      <c r="D30" s="145">
        <f t="shared" si="1"/>
        <v>504</v>
      </c>
      <c r="E30" s="145">
        <f t="shared" si="1"/>
        <v>72</v>
      </c>
      <c r="F30" s="145">
        <f t="shared" si="1"/>
        <v>720</v>
      </c>
      <c r="G30" s="146">
        <f t="shared" si="1"/>
        <v>1440</v>
      </c>
      <c r="H30" s="174">
        <f t="shared" si="1"/>
        <v>23</v>
      </c>
      <c r="I30" s="174"/>
      <c r="J30" s="174">
        <f>SUM(J20:J29)</f>
        <v>19</v>
      </c>
      <c r="K30" s="174"/>
      <c r="L30" s="174">
        <f>SUM(L20:L29)</f>
        <v>9</v>
      </c>
      <c r="M30" s="174"/>
      <c r="N30" s="174">
        <f>SUM(N20:N29)</f>
        <v>3</v>
      </c>
      <c r="O30" s="174"/>
      <c r="P30" s="174"/>
      <c r="Q30" s="174"/>
      <c r="R30" s="174"/>
      <c r="S30" s="174"/>
      <c r="T30" s="175">
        <f>SUM(T20:T29)</f>
        <v>54</v>
      </c>
    </row>
    <row r="31" spans="1:20" ht="14.25" customHeight="1">
      <c r="A31" s="41"/>
      <c r="B31" s="22"/>
      <c r="C31" s="23"/>
      <c r="D31" s="23"/>
      <c r="E31" s="23"/>
      <c r="F31" s="23"/>
      <c r="G31" s="42"/>
      <c r="H31" s="7"/>
      <c r="I31" s="7"/>
      <c r="J31" s="7"/>
      <c r="K31" s="7"/>
      <c r="L31" s="7"/>
      <c r="M31" s="7"/>
      <c r="N31" s="14"/>
      <c r="O31" s="14"/>
      <c r="P31" s="7"/>
      <c r="Q31" s="7"/>
      <c r="R31" s="7"/>
      <c r="S31" s="7"/>
      <c r="T31" s="19"/>
    </row>
    <row r="32" spans="1:20" ht="15.75" thickBot="1">
      <c r="A32" s="142" t="s">
        <v>62</v>
      </c>
      <c r="B32" s="144"/>
      <c r="C32" s="16"/>
      <c r="D32" s="16"/>
      <c r="E32" s="16"/>
      <c r="F32" s="7"/>
      <c r="G32" s="42"/>
      <c r="H32" s="43"/>
      <c r="I32" s="43"/>
      <c r="J32" s="43"/>
      <c r="K32" s="43"/>
      <c r="L32" s="43"/>
      <c r="M32" s="43"/>
      <c r="N32" s="29"/>
      <c r="O32" s="29"/>
      <c r="P32" s="43"/>
      <c r="Q32" s="43"/>
      <c r="R32" s="43"/>
      <c r="S32" s="43"/>
      <c r="T32" s="44"/>
    </row>
    <row r="33" spans="1:20" ht="25.5" customHeight="1">
      <c r="A33" s="33" t="s">
        <v>74</v>
      </c>
      <c r="B33" s="52" t="s">
        <v>17</v>
      </c>
      <c r="C33" s="83">
        <v>16</v>
      </c>
      <c r="D33" s="83">
        <v>56</v>
      </c>
      <c r="E33" s="83">
        <v>8</v>
      </c>
      <c r="F33" s="83">
        <v>80</v>
      </c>
      <c r="G33" s="118">
        <v>160</v>
      </c>
      <c r="H33" s="34"/>
      <c r="I33" s="34"/>
      <c r="J33" s="81"/>
      <c r="K33" s="34"/>
      <c r="L33" s="34">
        <v>6</v>
      </c>
      <c r="M33" s="34" t="s">
        <v>19</v>
      </c>
      <c r="N33" s="34"/>
      <c r="O33" s="34"/>
      <c r="P33" s="34"/>
      <c r="Q33" s="34"/>
      <c r="R33" s="34"/>
      <c r="S33" s="34"/>
      <c r="T33" s="122">
        <f>SUM(H33:S33)</f>
        <v>6</v>
      </c>
    </row>
    <row r="34" spans="1:20" ht="25.5" customHeight="1">
      <c r="A34" s="54" t="s">
        <v>33</v>
      </c>
      <c r="B34" s="57" t="s">
        <v>17</v>
      </c>
      <c r="C34" s="84">
        <v>8</v>
      </c>
      <c r="D34" s="84">
        <v>28</v>
      </c>
      <c r="E34" s="84">
        <v>4</v>
      </c>
      <c r="F34" s="85">
        <v>40</v>
      </c>
      <c r="G34" s="119">
        <v>80</v>
      </c>
      <c r="H34" s="55"/>
      <c r="I34" s="55"/>
      <c r="J34" s="56"/>
      <c r="K34" s="55"/>
      <c r="L34" s="55"/>
      <c r="M34" s="55"/>
      <c r="N34" s="55">
        <v>3</v>
      </c>
      <c r="O34" s="55" t="s">
        <v>32</v>
      </c>
      <c r="P34" s="55"/>
      <c r="Q34" s="55"/>
      <c r="R34" s="55"/>
      <c r="S34" s="55"/>
      <c r="T34" s="123">
        <f>SUM(H34:S34)</f>
        <v>3</v>
      </c>
    </row>
    <row r="35" spans="1:20" ht="18" customHeight="1" thickBot="1">
      <c r="A35" s="36" t="s">
        <v>76</v>
      </c>
      <c r="B35" s="176" t="s">
        <v>17</v>
      </c>
      <c r="C35" s="87">
        <v>8</v>
      </c>
      <c r="D35" s="87">
        <v>28</v>
      </c>
      <c r="E35" s="87">
        <v>4</v>
      </c>
      <c r="F35" s="87">
        <v>40</v>
      </c>
      <c r="G35" s="138">
        <v>80</v>
      </c>
      <c r="H35" s="40"/>
      <c r="I35" s="40"/>
      <c r="J35" s="40"/>
      <c r="K35" s="40"/>
      <c r="L35" s="40">
        <v>3</v>
      </c>
      <c r="M35" s="40" t="s">
        <v>19</v>
      </c>
      <c r="N35" s="40"/>
      <c r="O35" s="40"/>
      <c r="P35" s="40"/>
      <c r="Q35" s="40"/>
      <c r="R35" s="40"/>
      <c r="S35" s="40"/>
      <c r="T35" s="139">
        <f>SUM(H35:S35)</f>
        <v>3</v>
      </c>
    </row>
    <row r="36" spans="1:20" ht="15.75" thickBot="1">
      <c r="A36" s="172"/>
      <c r="B36" s="173" t="s">
        <v>40</v>
      </c>
      <c r="C36" s="145">
        <f>SUM(C33:C35)</f>
        <v>32</v>
      </c>
      <c r="D36" s="145">
        <f>SUM(D33:D35)</f>
        <v>112</v>
      </c>
      <c r="E36" s="145">
        <f>SUM(E33:E35)</f>
        <v>16</v>
      </c>
      <c r="F36" s="145">
        <f>SUM(F33:F35)</f>
        <v>160</v>
      </c>
      <c r="G36" s="146">
        <f>SUM(G33:G35)</f>
        <v>320</v>
      </c>
      <c r="H36" s="174"/>
      <c r="I36" s="174"/>
      <c r="J36" s="174">
        <f>SUM(J33:J35)</f>
        <v>0</v>
      </c>
      <c r="K36" s="174"/>
      <c r="L36" s="174">
        <f>SUM(L33:L35)</f>
        <v>9</v>
      </c>
      <c r="M36" s="174"/>
      <c r="N36" s="174">
        <f>SUM(N33:N35)</f>
        <v>3</v>
      </c>
      <c r="O36" s="174"/>
      <c r="P36" s="174"/>
      <c r="Q36" s="174"/>
      <c r="R36" s="174"/>
      <c r="S36" s="174"/>
      <c r="T36" s="175">
        <f>SUM(T33:T35)</f>
        <v>12</v>
      </c>
    </row>
    <row r="37" spans="1:20" ht="15.75" customHeight="1">
      <c r="A37" s="12"/>
      <c r="B37" s="13"/>
      <c r="C37" s="10"/>
      <c r="D37" s="10"/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</row>
    <row r="38" spans="1:20" ht="15.75" thickBot="1">
      <c r="A38" s="142" t="s">
        <v>63</v>
      </c>
      <c r="B38" s="143"/>
      <c r="C38" s="143"/>
      <c r="D38" s="10"/>
      <c r="E38" s="10"/>
      <c r="F38" s="10"/>
      <c r="G38" s="10"/>
      <c r="H38" s="15"/>
      <c r="I38" s="15"/>
      <c r="J38" s="15"/>
      <c r="K38" s="10"/>
      <c r="L38" s="15"/>
      <c r="M38" s="15"/>
      <c r="N38" s="15"/>
      <c r="O38" s="10"/>
      <c r="P38" s="15"/>
      <c r="Q38" s="10"/>
      <c r="R38" s="15"/>
      <c r="S38" s="10"/>
      <c r="T38" s="11"/>
    </row>
    <row r="39" spans="1:20" ht="18.75" customHeight="1">
      <c r="A39" s="33" t="s">
        <v>30</v>
      </c>
      <c r="B39" s="39" t="s">
        <v>17</v>
      </c>
      <c r="C39" s="83">
        <v>24</v>
      </c>
      <c r="D39" s="83">
        <v>84</v>
      </c>
      <c r="E39" s="83">
        <v>12</v>
      </c>
      <c r="F39" s="83">
        <v>120</v>
      </c>
      <c r="G39" s="118">
        <v>240</v>
      </c>
      <c r="H39" s="34"/>
      <c r="I39" s="34"/>
      <c r="J39" s="34"/>
      <c r="K39" s="34"/>
      <c r="L39" s="34">
        <v>9</v>
      </c>
      <c r="M39" s="34" t="s">
        <v>19</v>
      </c>
      <c r="N39" s="34"/>
      <c r="O39" s="34"/>
      <c r="P39" s="34"/>
      <c r="Q39" s="34"/>
      <c r="R39" s="34"/>
      <c r="S39" s="34"/>
      <c r="T39" s="130">
        <f>SUM(H39:S39)</f>
        <v>9</v>
      </c>
    </row>
    <row r="40" spans="1:20" ht="29.25" customHeight="1">
      <c r="A40" s="71" t="s">
        <v>81</v>
      </c>
      <c r="B40" s="72" t="s">
        <v>17</v>
      </c>
      <c r="C40" s="84">
        <v>16</v>
      </c>
      <c r="D40" s="84">
        <v>56</v>
      </c>
      <c r="E40" s="84">
        <v>8</v>
      </c>
      <c r="F40" s="84">
        <v>80</v>
      </c>
      <c r="G40" s="119">
        <v>160</v>
      </c>
      <c r="H40" s="55"/>
      <c r="I40" s="55"/>
      <c r="J40" s="55"/>
      <c r="K40" s="55"/>
      <c r="L40" s="73"/>
      <c r="M40" s="73"/>
      <c r="N40" s="74">
        <v>6</v>
      </c>
      <c r="O40" s="74" t="s">
        <v>19</v>
      </c>
      <c r="P40" s="74"/>
      <c r="Q40" s="74"/>
      <c r="R40" s="74"/>
      <c r="S40" s="74"/>
      <c r="T40" s="129">
        <v>6</v>
      </c>
    </row>
    <row r="41" spans="1:20" ht="27" customHeight="1">
      <c r="A41" s="62" t="s">
        <v>80</v>
      </c>
      <c r="B41" s="63" t="s">
        <v>17</v>
      </c>
      <c r="C41" s="88">
        <v>24</v>
      </c>
      <c r="D41" s="88">
        <v>84</v>
      </c>
      <c r="E41" s="88">
        <v>12</v>
      </c>
      <c r="F41" s="88">
        <v>120</v>
      </c>
      <c r="G41" s="134">
        <v>240</v>
      </c>
      <c r="H41" s="28"/>
      <c r="I41" s="28"/>
      <c r="J41" s="28"/>
      <c r="K41" s="28"/>
      <c r="L41" s="28"/>
      <c r="M41" s="28"/>
      <c r="N41" s="28"/>
      <c r="O41" s="28"/>
      <c r="P41" s="28">
        <v>9</v>
      </c>
      <c r="Q41" s="28" t="s">
        <v>19</v>
      </c>
      <c r="R41" s="28"/>
      <c r="S41" s="28"/>
      <c r="T41" s="131">
        <f>SUM(H41:S41)</f>
        <v>9</v>
      </c>
    </row>
    <row r="42" spans="1:112" s="64" customFormat="1" ht="18.75" customHeight="1">
      <c r="A42" s="35" t="s">
        <v>84</v>
      </c>
      <c r="B42" s="53" t="s">
        <v>17</v>
      </c>
      <c r="C42" s="84">
        <v>24</v>
      </c>
      <c r="D42" s="84">
        <v>84</v>
      </c>
      <c r="E42" s="84">
        <v>12</v>
      </c>
      <c r="F42" s="84">
        <v>120</v>
      </c>
      <c r="G42" s="119">
        <v>240</v>
      </c>
      <c r="H42" s="27"/>
      <c r="I42" s="27"/>
      <c r="J42" s="30"/>
      <c r="K42" s="27"/>
      <c r="L42" s="27"/>
      <c r="M42" s="27"/>
      <c r="N42" s="27">
        <v>6</v>
      </c>
      <c r="O42" s="27" t="s">
        <v>18</v>
      </c>
      <c r="P42" s="27">
        <v>3</v>
      </c>
      <c r="Q42" s="28" t="s">
        <v>32</v>
      </c>
      <c r="R42" s="27"/>
      <c r="S42" s="27"/>
      <c r="T42" s="131">
        <f>SUM(H42:S42)</f>
        <v>9</v>
      </c>
      <c r="U42" s="65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</row>
    <row r="43" spans="1:20" ht="25.5">
      <c r="A43" s="60" t="s">
        <v>34</v>
      </c>
      <c r="B43" s="61" t="s">
        <v>17</v>
      </c>
      <c r="C43" s="84">
        <v>8</v>
      </c>
      <c r="D43" s="84">
        <v>28</v>
      </c>
      <c r="E43" s="84">
        <v>4</v>
      </c>
      <c r="F43" s="84">
        <v>40</v>
      </c>
      <c r="G43" s="120">
        <v>80</v>
      </c>
      <c r="H43" s="28"/>
      <c r="I43" s="28"/>
      <c r="J43" s="93"/>
      <c r="K43" s="28"/>
      <c r="L43" s="28"/>
      <c r="M43" s="28"/>
      <c r="N43" s="28">
        <v>3</v>
      </c>
      <c r="O43" s="28" t="s">
        <v>19</v>
      </c>
      <c r="P43" s="28"/>
      <c r="Q43" s="28"/>
      <c r="R43" s="28"/>
      <c r="S43" s="28"/>
      <c r="T43" s="132">
        <f>SUM(H43:S43)</f>
        <v>3</v>
      </c>
    </row>
    <row r="44" spans="1:20" ht="18" customHeight="1" thickBot="1">
      <c r="A44" s="35" t="s">
        <v>51</v>
      </c>
      <c r="B44" s="53" t="s">
        <v>17</v>
      </c>
      <c r="C44" s="84">
        <v>8</v>
      </c>
      <c r="D44" s="84">
        <v>28</v>
      </c>
      <c r="E44" s="84">
        <v>4</v>
      </c>
      <c r="F44" s="85">
        <v>40</v>
      </c>
      <c r="G44" s="119">
        <v>80</v>
      </c>
      <c r="H44" s="27"/>
      <c r="I44" s="27"/>
      <c r="J44" s="27"/>
      <c r="K44" s="27"/>
      <c r="L44" s="27"/>
      <c r="M44" s="27"/>
      <c r="N44" s="27"/>
      <c r="O44" s="27"/>
      <c r="P44" s="27">
        <v>3</v>
      </c>
      <c r="Q44" s="27" t="s">
        <v>19</v>
      </c>
      <c r="R44" s="27"/>
      <c r="S44" s="27"/>
      <c r="T44" s="132">
        <f>SUM(H44:S44)</f>
        <v>3</v>
      </c>
    </row>
    <row r="45" spans="1:20" ht="15" customHeight="1" thickBot="1">
      <c r="A45" s="102"/>
      <c r="B45" s="103" t="s">
        <v>40</v>
      </c>
      <c r="C45" s="37">
        <f>SUM(C39:C44)</f>
        <v>104</v>
      </c>
      <c r="D45" s="37">
        <f>SUM(D39:D44)</f>
        <v>364</v>
      </c>
      <c r="E45" s="37">
        <f>SUM(E39:E44)</f>
        <v>52</v>
      </c>
      <c r="F45" s="37">
        <f>SUM(F39:F44)</f>
        <v>520</v>
      </c>
      <c r="G45" s="126">
        <f>SUM(G39:G44)</f>
        <v>1040</v>
      </c>
      <c r="H45" s="38"/>
      <c r="I45" s="104"/>
      <c r="J45" s="38"/>
      <c r="K45" s="104"/>
      <c r="L45" s="38">
        <f>SUM(L39:L44)</f>
        <v>9</v>
      </c>
      <c r="M45" s="105"/>
      <c r="N45" s="38">
        <f>SUM(N39:N44)</f>
        <v>15</v>
      </c>
      <c r="O45" s="105"/>
      <c r="P45" s="38">
        <f>SUM(P39:P44)</f>
        <v>15</v>
      </c>
      <c r="Q45" s="104"/>
      <c r="R45" s="38"/>
      <c r="S45" s="104"/>
      <c r="T45" s="125">
        <f>SUM(T39:T44)</f>
        <v>39</v>
      </c>
    </row>
    <row r="46" spans="1:20" ht="17.25" customHeight="1">
      <c r="A46" s="12"/>
      <c r="B46" s="13"/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</row>
    <row r="47" spans="1:20" ht="15.75" thickBot="1">
      <c r="A47" s="20" t="s">
        <v>64</v>
      </c>
      <c r="B47" s="13"/>
      <c r="C47" s="15"/>
      <c r="D47" s="15"/>
      <c r="E47" s="15"/>
      <c r="F47" s="15"/>
      <c r="G47" s="1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51"/>
    </row>
    <row r="48" spans="1:20" ht="24.75" customHeight="1">
      <c r="A48" s="33" t="s">
        <v>31</v>
      </c>
      <c r="B48" s="39" t="s">
        <v>17</v>
      </c>
      <c r="C48" s="82"/>
      <c r="D48" s="82">
        <v>36</v>
      </c>
      <c r="E48" s="89">
        <v>4</v>
      </c>
      <c r="F48" s="89">
        <v>40</v>
      </c>
      <c r="G48" s="133">
        <v>80</v>
      </c>
      <c r="H48" s="34"/>
      <c r="I48" s="34"/>
      <c r="J48" s="34">
        <v>3</v>
      </c>
      <c r="K48" s="34" t="s">
        <v>32</v>
      </c>
      <c r="L48" s="34"/>
      <c r="M48" s="34"/>
      <c r="N48" s="34"/>
      <c r="O48" s="34"/>
      <c r="P48" s="34"/>
      <c r="Q48" s="34"/>
      <c r="R48" s="34"/>
      <c r="S48" s="34"/>
      <c r="T48" s="135">
        <f>SUM(H48:R48)</f>
        <v>3</v>
      </c>
    </row>
    <row r="49" spans="1:20" ht="15">
      <c r="A49" s="35" t="s">
        <v>42</v>
      </c>
      <c r="B49" s="67" t="s">
        <v>17</v>
      </c>
      <c r="C49" s="85"/>
      <c r="D49" s="85">
        <v>36</v>
      </c>
      <c r="E49" s="90">
        <v>4</v>
      </c>
      <c r="F49" s="88">
        <v>40</v>
      </c>
      <c r="G49" s="134">
        <v>80</v>
      </c>
      <c r="H49" s="27"/>
      <c r="I49" s="27"/>
      <c r="J49" s="27"/>
      <c r="K49" s="27"/>
      <c r="L49" s="27">
        <v>3</v>
      </c>
      <c r="M49" s="27" t="s">
        <v>32</v>
      </c>
      <c r="N49" s="27"/>
      <c r="O49" s="27"/>
      <c r="P49" s="27"/>
      <c r="Q49" s="27"/>
      <c r="R49" s="27"/>
      <c r="S49" s="27"/>
      <c r="T49" s="136">
        <f>SUM(H49:R49)</f>
        <v>3</v>
      </c>
    </row>
    <row r="50" spans="1:20" ht="24" customHeight="1">
      <c r="A50" s="35" t="s">
        <v>77</v>
      </c>
      <c r="B50" s="67" t="s">
        <v>17</v>
      </c>
      <c r="C50" s="85"/>
      <c r="D50" s="85"/>
      <c r="E50" s="85">
        <v>8</v>
      </c>
      <c r="F50" s="84">
        <v>152</v>
      </c>
      <c r="G50" s="119">
        <v>160</v>
      </c>
      <c r="H50" s="27"/>
      <c r="I50" s="27"/>
      <c r="J50" s="27"/>
      <c r="K50" s="27"/>
      <c r="L50" s="27"/>
      <c r="M50" s="27"/>
      <c r="N50" s="27">
        <v>6</v>
      </c>
      <c r="O50" s="27" t="s">
        <v>32</v>
      </c>
      <c r="P50" s="27"/>
      <c r="Q50" s="27"/>
      <c r="R50" s="27"/>
      <c r="S50" s="27"/>
      <c r="T50" s="136">
        <f>SUM(H50:R50)</f>
        <v>6</v>
      </c>
    </row>
    <row r="51" spans="1:20" ht="13.5" customHeight="1">
      <c r="A51" s="35" t="s">
        <v>78</v>
      </c>
      <c r="B51" s="68" t="s">
        <v>17</v>
      </c>
      <c r="C51" s="91"/>
      <c r="D51" s="91"/>
      <c r="E51" s="91">
        <v>16</v>
      </c>
      <c r="F51" s="92">
        <v>304</v>
      </c>
      <c r="G51" s="120">
        <v>320</v>
      </c>
      <c r="H51" s="28"/>
      <c r="I51" s="28"/>
      <c r="J51" s="28"/>
      <c r="K51" s="28"/>
      <c r="L51" s="28"/>
      <c r="M51" s="28"/>
      <c r="N51" s="28"/>
      <c r="O51" s="28"/>
      <c r="P51" s="28">
        <v>12</v>
      </c>
      <c r="Q51" s="28" t="s">
        <v>32</v>
      </c>
      <c r="R51" s="28"/>
      <c r="S51" s="28"/>
      <c r="T51" s="136">
        <f>SUM(H51:R51)</f>
        <v>12</v>
      </c>
    </row>
    <row r="52" spans="1:20" ht="15.75" thickBot="1">
      <c r="A52" s="60" t="s">
        <v>43</v>
      </c>
      <c r="B52" s="68" t="s">
        <v>17</v>
      </c>
      <c r="C52" s="91"/>
      <c r="D52" s="91"/>
      <c r="E52" s="91">
        <v>8</v>
      </c>
      <c r="F52" s="92">
        <v>152</v>
      </c>
      <c r="G52" s="120">
        <v>160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>
        <v>6</v>
      </c>
      <c r="S52" s="28" t="s">
        <v>32</v>
      </c>
      <c r="T52" s="137">
        <f>SUM(H52:R52)</f>
        <v>6</v>
      </c>
    </row>
    <row r="53" spans="1:20" ht="16.5" customHeight="1" thickBot="1">
      <c r="A53" s="102"/>
      <c r="B53" s="103" t="s">
        <v>40</v>
      </c>
      <c r="C53" s="37"/>
      <c r="D53" s="37">
        <f>SUM(D48:D52)</f>
        <v>72</v>
      </c>
      <c r="E53" s="37">
        <f>SUM(E48:E52)</f>
        <v>40</v>
      </c>
      <c r="F53" s="37">
        <f>SUM(F48:F52)</f>
        <v>688</v>
      </c>
      <c r="G53" s="126">
        <f>SUM(G48:G52)</f>
        <v>800</v>
      </c>
      <c r="H53" s="38">
        <f>SUM(H48:H52)</f>
        <v>0</v>
      </c>
      <c r="I53" s="38"/>
      <c r="J53" s="38">
        <f>SUM(J48:J52)</f>
        <v>3</v>
      </c>
      <c r="K53" s="38"/>
      <c r="L53" s="38">
        <f>SUM(L48:L52)</f>
        <v>3</v>
      </c>
      <c r="M53" s="38"/>
      <c r="N53" s="38">
        <f>SUM(N48:N52)</f>
        <v>6</v>
      </c>
      <c r="O53" s="38"/>
      <c r="P53" s="38">
        <f>SUM(P48:P52)</f>
        <v>12</v>
      </c>
      <c r="Q53" s="38"/>
      <c r="R53" s="38">
        <f>SUM(R48:R52)</f>
        <v>6</v>
      </c>
      <c r="S53" s="38"/>
      <c r="T53" s="125">
        <f>SUM(T48:T52)</f>
        <v>30</v>
      </c>
    </row>
    <row r="54" spans="1:20" ht="15.75" customHeight="1">
      <c r="A54" s="12"/>
      <c r="B54" s="13"/>
      <c r="C54" s="10"/>
      <c r="D54" s="10"/>
      <c r="E54" s="1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</row>
    <row r="55" spans="1:20" ht="15.75" thickBot="1">
      <c r="A55" s="192" t="s">
        <v>65</v>
      </c>
      <c r="B55" s="193"/>
      <c r="C55" s="193"/>
      <c r="D55" s="193"/>
      <c r="E55" s="193"/>
      <c r="F55" s="193"/>
      <c r="G55" s="193"/>
      <c r="H55" s="193"/>
      <c r="I55" s="19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50"/>
    </row>
    <row r="56" spans="1:20" ht="26.25" thickBot="1">
      <c r="A56" s="177" t="s">
        <v>38</v>
      </c>
      <c r="B56" s="178" t="s">
        <v>17</v>
      </c>
      <c r="C56" s="179"/>
      <c r="D56" s="179"/>
      <c r="E56" s="180">
        <v>19</v>
      </c>
      <c r="F56" s="180">
        <v>301</v>
      </c>
      <c r="G56" s="181">
        <v>320</v>
      </c>
      <c r="H56" s="182"/>
      <c r="I56" s="183"/>
      <c r="J56" s="182"/>
      <c r="K56" s="182"/>
      <c r="L56" s="182"/>
      <c r="M56" s="182"/>
      <c r="N56" s="182"/>
      <c r="O56" s="182"/>
      <c r="P56" s="182"/>
      <c r="Q56" s="182"/>
      <c r="R56" s="182">
        <v>12</v>
      </c>
      <c r="S56" s="182" t="s">
        <v>39</v>
      </c>
      <c r="T56" s="184">
        <v>12</v>
      </c>
    </row>
    <row r="57" spans="1:20" ht="15.75" thickBot="1">
      <c r="A57" s="111"/>
      <c r="B57" s="110" t="s">
        <v>40</v>
      </c>
      <c r="C57" s="103"/>
      <c r="D57" s="103"/>
      <c r="E57" s="103">
        <v>19</v>
      </c>
      <c r="F57" s="38">
        <v>301</v>
      </c>
      <c r="G57" s="121">
        <v>320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38">
        <v>12</v>
      </c>
      <c r="S57" s="109"/>
      <c r="T57" s="125">
        <v>12</v>
      </c>
    </row>
    <row r="58" spans="1:37" ht="18.75" customHeight="1" thickBot="1">
      <c r="A58" s="108"/>
      <c r="B58" s="13"/>
      <c r="C58" s="10"/>
      <c r="D58" s="10"/>
      <c r="E58" s="10"/>
      <c r="F58" s="10"/>
      <c r="G58" s="15"/>
      <c r="H58" s="15"/>
      <c r="I58" s="15"/>
      <c r="J58" s="10"/>
      <c r="K58" s="15"/>
      <c r="L58" s="15"/>
      <c r="M58" s="15"/>
      <c r="N58" s="10"/>
      <c r="O58" s="15"/>
      <c r="P58" s="10"/>
      <c r="Q58" s="15"/>
      <c r="R58" s="10"/>
      <c r="S58" s="11"/>
      <c r="T58" s="13"/>
      <c r="U58" s="10"/>
      <c r="V58" s="10"/>
      <c r="W58" s="10"/>
      <c r="X58" s="10"/>
      <c r="Y58" s="15"/>
      <c r="Z58" s="15"/>
      <c r="AA58" s="15"/>
      <c r="AB58" s="10"/>
      <c r="AC58" s="15"/>
      <c r="AD58" s="15"/>
      <c r="AE58" s="15"/>
      <c r="AF58" s="10"/>
      <c r="AG58" s="15"/>
      <c r="AH58" s="10"/>
      <c r="AI58" s="15"/>
      <c r="AJ58" s="10"/>
      <c r="AK58" s="11"/>
    </row>
    <row r="59" spans="1:37" ht="15.75" thickBot="1">
      <c r="A59" s="108"/>
      <c r="B59" s="157" t="s">
        <v>40</v>
      </c>
      <c r="C59" s="37">
        <f>SUM(C15+C30+C36+C45+C53+C57)</f>
        <v>296</v>
      </c>
      <c r="D59" s="37">
        <f>SUM(D15+D30+D36+D45+D53+D57)</f>
        <v>1216</v>
      </c>
      <c r="E59" s="37">
        <f>SUM(E15+E30+E36+E45+E53+E57)</f>
        <v>219</v>
      </c>
      <c r="F59" s="37">
        <f>SUM(F15+F30+F36+F45+F53+F57)</f>
        <v>2589</v>
      </c>
      <c r="G59" s="126">
        <f>SUM(G15+G30+G36+G45+G53+G57)</f>
        <v>4320</v>
      </c>
      <c r="H59" s="37"/>
      <c r="I59" s="109"/>
      <c r="J59" s="37"/>
      <c r="K59" s="109"/>
      <c r="L59" s="37"/>
      <c r="M59" s="109"/>
      <c r="N59" s="37"/>
      <c r="O59" s="109"/>
      <c r="P59" s="37"/>
      <c r="Q59" s="109"/>
      <c r="R59" s="37"/>
      <c r="S59" s="113"/>
      <c r="T59" s="141">
        <f>SUM(T15+T30+T36+T45+T53+T57)</f>
        <v>162</v>
      </c>
      <c r="U59" s="10"/>
      <c r="V59" s="10"/>
      <c r="W59" s="10"/>
      <c r="X59" s="10"/>
      <c r="Y59" s="15"/>
      <c r="Z59" s="15"/>
      <c r="AA59" s="15"/>
      <c r="AB59" s="10"/>
      <c r="AC59" s="15"/>
      <c r="AD59" s="15"/>
      <c r="AE59" s="15"/>
      <c r="AF59" s="10"/>
      <c r="AG59" s="15"/>
      <c r="AH59" s="10"/>
      <c r="AI59" s="15"/>
      <c r="AJ59" s="10"/>
      <c r="AK59" s="11"/>
    </row>
    <row r="60" spans="1:37" ht="24" customHeight="1">
      <c r="A60" s="108"/>
      <c r="B60" s="13"/>
      <c r="C60" s="10"/>
      <c r="D60" s="10"/>
      <c r="E60" s="10"/>
      <c r="F60" s="10"/>
      <c r="G60" s="15"/>
      <c r="H60" s="15"/>
      <c r="I60" s="15"/>
      <c r="J60" s="10"/>
      <c r="K60" s="15"/>
      <c r="L60" s="15"/>
      <c r="M60" s="15"/>
      <c r="N60" s="10"/>
      <c r="O60" s="15"/>
      <c r="P60" s="10"/>
      <c r="Q60" s="15"/>
      <c r="R60" s="10"/>
      <c r="S60" s="11"/>
      <c r="T60" s="13"/>
      <c r="U60" s="10"/>
      <c r="V60" s="10"/>
      <c r="W60" s="10"/>
      <c r="X60" s="10"/>
      <c r="Y60" s="15"/>
      <c r="Z60" s="15"/>
      <c r="AA60" s="15"/>
      <c r="AB60" s="10"/>
      <c r="AC60" s="15"/>
      <c r="AD60" s="15"/>
      <c r="AE60" s="15"/>
      <c r="AF60" s="10"/>
      <c r="AG60" s="15"/>
      <c r="AH60" s="10"/>
      <c r="AI60" s="15"/>
      <c r="AJ60" s="10"/>
      <c r="AK60" s="11"/>
    </row>
    <row r="61" spans="1:37" ht="13.5" customHeight="1">
      <c r="A61" s="20" t="s">
        <v>67</v>
      </c>
      <c r="B61" s="10"/>
      <c r="C61" s="10"/>
      <c r="D61" s="10"/>
      <c r="E61" s="10"/>
      <c r="F61" s="10"/>
      <c r="G61" s="15"/>
      <c r="H61" s="15"/>
      <c r="I61" s="15"/>
      <c r="J61" s="10"/>
      <c r="K61" s="15"/>
      <c r="L61" s="15"/>
      <c r="M61" s="15"/>
      <c r="N61" s="10"/>
      <c r="O61" s="15"/>
      <c r="P61" s="10"/>
      <c r="Q61" s="15"/>
      <c r="R61" s="10"/>
      <c r="S61" s="11"/>
      <c r="T61" s="13"/>
      <c r="U61" s="10"/>
      <c r="V61" s="10"/>
      <c r="W61" s="10"/>
      <c r="X61" s="10"/>
      <c r="Y61" s="15"/>
      <c r="Z61" s="15"/>
      <c r="AA61" s="15"/>
      <c r="AB61" s="10"/>
      <c r="AC61" s="15"/>
      <c r="AD61" s="15"/>
      <c r="AE61" s="15"/>
      <c r="AF61" s="10"/>
      <c r="AG61" s="15"/>
      <c r="AH61" s="10"/>
      <c r="AI61" s="15"/>
      <c r="AJ61" s="10"/>
      <c r="AK61" s="11"/>
    </row>
    <row r="62" spans="1:37" ht="19.5" customHeight="1" thickBot="1">
      <c r="A62" s="191" t="s">
        <v>68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5"/>
      <c r="O62" s="10"/>
      <c r="P62" s="15"/>
      <c r="Q62" s="10"/>
      <c r="R62" s="15"/>
      <c r="S62" s="15"/>
      <c r="T62" s="13"/>
      <c r="U62" s="10"/>
      <c r="V62" s="10"/>
      <c r="W62" s="10"/>
      <c r="X62" s="10"/>
      <c r="Y62" s="15"/>
      <c r="Z62" s="15"/>
      <c r="AA62" s="15"/>
      <c r="AB62" s="10"/>
      <c r="AC62" s="15"/>
      <c r="AD62" s="15"/>
      <c r="AE62" s="15"/>
      <c r="AF62" s="10"/>
      <c r="AG62" s="15"/>
      <c r="AH62" s="10"/>
      <c r="AI62" s="15"/>
      <c r="AJ62" s="10"/>
      <c r="AK62" s="11"/>
    </row>
    <row r="63" spans="1:20" ht="51" customHeight="1">
      <c r="A63" s="94" t="s">
        <v>52</v>
      </c>
      <c r="B63" s="58" t="s">
        <v>35</v>
      </c>
      <c r="C63" s="83">
        <v>16</v>
      </c>
      <c r="D63" s="83">
        <v>56</v>
      </c>
      <c r="E63" s="83">
        <v>8</v>
      </c>
      <c r="F63" s="83">
        <v>80</v>
      </c>
      <c r="G63" s="118">
        <v>160</v>
      </c>
      <c r="H63" s="34"/>
      <c r="I63" s="34"/>
      <c r="J63" s="34"/>
      <c r="K63" s="34"/>
      <c r="L63" s="45"/>
      <c r="M63" s="45"/>
      <c r="N63" s="45"/>
      <c r="O63" s="45"/>
      <c r="P63" s="46"/>
      <c r="Q63" s="46"/>
      <c r="R63" s="46">
        <v>6</v>
      </c>
      <c r="S63" s="46" t="s">
        <v>32</v>
      </c>
      <c r="T63" s="122">
        <v>6</v>
      </c>
    </row>
    <row r="64" spans="1:20" ht="25.5">
      <c r="A64" s="75" t="s">
        <v>82</v>
      </c>
      <c r="B64" s="76" t="s">
        <v>35</v>
      </c>
      <c r="C64" s="84">
        <v>8</v>
      </c>
      <c r="D64" s="84">
        <v>28</v>
      </c>
      <c r="E64" s="84">
        <v>4</v>
      </c>
      <c r="F64" s="84">
        <v>40</v>
      </c>
      <c r="G64" s="120">
        <v>80</v>
      </c>
      <c r="H64" s="28"/>
      <c r="I64" s="28"/>
      <c r="J64" s="28"/>
      <c r="K64" s="28"/>
      <c r="L64" s="77"/>
      <c r="M64" s="77"/>
      <c r="N64" s="77"/>
      <c r="O64" s="77"/>
      <c r="P64" s="78"/>
      <c r="Q64" s="78"/>
      <c r="R64" s="78">
        <v>3</v>
      </c>
      <c r="S64" s="78" t="s">
        <v>19</v>
      </c>
      <c r="T64" s="124">
        <v>3</v>
      </c>
    </row>
    <row r="65" spans="1:20" ht="19.5" customHeight="1" thickBot="1">
      <c r="A65" s="36" t="s">
        <v>36</v>
      </c>
      <c r="B65" s="59" t="s">
        <v>35</v>
      </c>
      <c r="C65" s="84">
        <v>8</v>
      </c>
      <c r="D65" s="84">
        <v>28</v>
      </c>
      <c r="E65" s="84">
        <v>4</v>
      </c>
      <c r="F65" s="84">
        <v>40</v>
      </c>
      <c r="G65" s="120">
        <v>80</v>
      </c>
      <c r="H65" s="40"/>
      <c r="I65" s="40"/>
      <c r="J65" s="40"/>
      <c r="K65" s="40"/>
      <c r="L65" s="47"/>
      <c r="M65" s="47"/>
      <c r="N65" s="48"/>
      <c r="O65" s="48"/>
      <c r="P65" s="48">
        <v>3</v>
      </c>
      <c r="Q65" s="48" t="s">
        <v>19</v>
      </c>
      <c r="R65" s="48"/>
      <c r="S65" s="48"/>
      <c r="T65" s="139">
        <v>3</v>
      </c>
    </row>
    <row r="66" spans="1:20" ht="15" customHeight="1" thickBot="1">
      <c r="A66" s="102"/>
      <c r="B66" s="103" t="s">
        <v>40</v>
      </c>
      <c r="C66" s="37">
        <f>SUM(C63:C65)</f>
        <v>32</v>
      </c>
      <c r="D66" s="37">
        <f>SUM(D63:D65)</f>
        <v>112</v>
      </c>
      <c r="E66" s="37">
        <f>SUM(E63:E65)</f>
        <v>16</v>
      </c>
      <c r="F66" s="37">
        <f>SUM(F63:F65)</f>
        <v>160</v>
      </c>
      <c r="G66" s="126">
        <f>SUM(G63:G65)</f>
        <v>320</v>
      </c>
      <c r="H66" s="38"/>
      <c r="I66" s="38"/>
      <c r="J66" s="38"/>
      <c r="K66" s="38"/>
      <c r="L66" s="38"/>
      <c r="M66" s="38"/>
      <c r="N66" s="38"/>
      <c r="O66" s="38"/>
      <c r="P66" s="37">
        <f>SUM(P63:P65)</f>
        <v>3</v>
      </c>
      <c r="Q66" s="38"/>
      <c r="R66" s="37">
        <f>SUM(R63:R65)</f>
        <v>9</v>
      </c>
      <c r="S66" s="38"/>
      <c r="T66" s="141">
        <f>SUM(T63:T65)</f>
        <v>12</v>
      </c>
    </row>
    <row r="67" spans="1:20" ht="12" customHeight="1">
      <c r="A67" s="12"/>
      <c r="B67" s="13"/>
      <c r="C67" s="10"/>
      <c r="D67" s="10"/>
      <c r="E67" s="1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3"/>
    </row>
    <row r="68" spans="1:20" ht="15.75" thickBot="1">
      <c r="A68" s="191" t="s">
        <v>69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8"/>
      <c r="S68" s="18"/>
      <c r="T68" s="18"/>
    </row>
    <row r="69" spans="1:20" ht="49.5" customHeight="1">
      <c r="A69" s="94" t="s">
        <v>53</v>
      </c>
      <c r="B69" s="58" t="s">
        <v>37</v>
      </c>
      <c r="C69" s="83">
        <v>16</v>
      </c>
      <c r="D69" s="83">
        <v>56</v>
      </c>
      <c r="E69" s="83">
        <v>8</v>
      </c>
      <c r="F69" s="83">
        <v>80</v>
      </c>
      <c r="G69" s="118">
        <v>160</v>
      </c>
      <c r="H69" s="34"/>
      <c r="I69" s="34"/>
      <c r="J69" s="34"/>
      <c r="K69" s="34"/>
      <c r="L69" s="45"/>
      <c r="M69" s="45"/>
      <c r="N69" s="45"/>
      <c r="O69" s="45"/>
      <c r="P69" s="34"/>
      <c r="Q69" s="34"/>
      <c r="R69" s="34">
        <v>6</v>
      </c>
      <c r="S69" s="34" t="s">
        <v>32</v>
      </c>
      <c r="T69" s="122">
        <v>6</v>
      </c>
    </row>
    <row r="70" spans="1:20" ht="30" customHeight="1">
      <c r="A70" s="79" t="s">
        <v>85</v>
      </c>
      <c r="B70" s="76" t="s">
        <v>37</v>
      </c>
      <c r="C70" s="84">
        <v>8</v>
      </c>
      <c r="D70" s="84">
        <v>28</v>
      </c>
      <c r="E70" s="84">
        <v>4</v>
      </c>
      <c r="F70" s="84">
        <v>40</v>
      </c>
      <c r="G70" s="120">
        <v>80</v>
      </c>
      <c r="H70" s="28"/>
      <c r="I70" s="28"/>
      <c r="J70" s="28"/>
      <c r="K70" s="28"/>
      <c r="L70" s="77"/>
      <c r="M70" s="77"/>
      <c r="N70" s="77"/>
      <c r="O70" s="77"/>
      <c r="P70" s="28"/>
      <c r="Q70" s="28"/>
      <c r="R70" s="28">
        <v>3</v>
      </c>
      <c r="S70" s="28" t="s">
        <v>19</v>
      </c>
      <c r="T70" s="124">
        <v>3</v>
      </c>
    </row>
    <row r="71" spans="1:20" ht="39" thickBot="1">
      <c r="A71" s="49" t="s">
        <v>44</v>
      </c>
      <c r="B71" s="59" t="s">
        <v>37</v>
      </c>
      <c r="C71" s="84">
        <v>8</v>
      </c>
      <c r="D71" s="84">
        <v>28</v>
      </c>
      <c r="E71" s="84">
        <v>4</v>
      </c>
      <c r="F71" s="84">
        <v>40</v>
      </c>
      <c r="G71" s="120">
        <v>80</v>
      </c>
      <c r="H71" s="40"/>
      <c r="I71" s="40"/>
      <c r="J71" s="40"/>
      <c r="K71" s="40"/>
      <c r="L71" s="47"/>
      <c r="M71" s="47"/>
      <c r="N71" s="48"/>
      <c r="O71" s="48"/>
      <c r="P71" s="48">
        <v>3</v>
      </c>
      <c r="Q71" s="48" t="s">
        <v>19</v>
      </c>
      <c r="R71" s="48"/>
      <c r="S71" s="48"/>
      <c r="T71" s="139">
        <v>3</v>
      </c>
    </row>
    <row r="72" spans="1:20" ht="16.5" customHeight="1" thickBot="1">
      <c r="A72" s="102"/>
      <c r="B72" s="103" t="s">
        <v>40</v>
      </c>
      <c r="C72" s="37">
        <f>SUM(C69:C71)</f>
        <v>32</v>
      </c>
      <c r="D72" s="37">
        <f>SUM(D69:D71)</f>
        <v>112</v>
      </c>
      <c r="E72" s="37">
        <f>SUM(E69:E71)</f>
        <v>16</v>
      </c>
      <c r="F72" s="37">
        <f>SUM(F69:F71)</f>
        <v>160</v>
      </c>
      <c r="G72" s="126">
        <f>SUM(G69:G71)</f>
        <v>320</v>
      </c>
      <c r="H72" s="38"/>
      <c r="I72" s="38"/>
      <c r="J72" s="38"/>
      <c r="K72" s="38"/>
      <c r="L72" s="38"/>
      <c r="M72" s="38"/>
      <c r="N72" s="38"/>
      <c r="O72" s="38"/>
      <c r="P72" s="37">
        <f>SUM(P69:P71)</f>
        <v>3</v>
      </c>
      <c r="Q72" s="38"/>
      <c r="R72" s="37">
        <f>SUM(R69:R71)</f>
        <v>9</v>
      </c>
      <c r="S72" s="38"/>
      <c r="T72" s="141">
        <f>SUM(T69:T71)</f>
        <v>12</v>
      </c>
    </row>
    <row r="73" spans="1:21" ht="10.5" customHeight="1">
      <c r="A73" s="12"/>
      <c r="B73" s="10"/>
      <c r="C73" s="69"/>
      <c r="D73" s="69"/>
      <c r="E73" s="69"/>
      <c r="F73" s="69"/>
      <c r="G73" s="6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66"/>
    </row>
    <row r="74" spans="1:20" ht="15.75" thickBot="1">
      <c r="A74" s="20" t="s">
        <v>70</v>
      </c>
      <c r="B74" s="10"/>
      <c r="C74" s="15"/>
      <c r="D74" s="15"/>
      <c r="E74" s="15"/>
      <c r="F74" s="15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70"/>
    </row>
    <row r="75" spans="1:20" ht="25.5">
      <c r="A75" s="94" t="s">
        <v>41</v>
      </c>
      <c r="B75" s="39" t="s">
        <v>71</v>
      </c>
      <c r="C75" s="83">
        <v>8</v>
      </c>
      <c r="D75" s="83">
        <v>28</v>
      </c>
      <c r="E75" s="83">
        <v>4</v>
      </c>
      <c r="F75" s="83">
        <v>40</v>
      </c>
      <c r="G75" s="118">
        <v>80</v>
      </c>
      <c r="H75" s="34"/>
      <c r="I75" s="34"/>
      <c r="J75" s="34"/>
      <c r="K75" s="34"/>
      <c r="L75" s="34"/>
      <c r="M75" s="34"/>
      <c r="N75" s="34">
        <v>3</v>
      </c>
      <c r="O75" s="34" t="s">
        <v>19</v>
      </c>
      <c r="P75" s="34"/>
      <c r="Q75" s="34"/>
      <c r="R75" s="34"/>
      <c r="S75" s="34"/>
      <c r="T75" s="122">
        <f>SUM(H75:S75)</f>
        <v>3</v>
      </c>
    </row>
    <row r="76" spans="1:20" ht="26.25" thickBot="1">
      <c r="A76" s="79" t="s">
        <v>41</v>
      </c>
      <c r="B76" s="68" t="s">
        <v>72</v>
      </c>
      <c r="C76" s="92">
        <v>8</v>
      </c>
      <c r="D76" s="92">
        <v>28</v>
      </c>
      <c r="E76" s="92">
        <v>4</v>
      </c>
      <c r="F76" s="92">
        <v>40</v>
      </c>
      <c r="G76" s="120">
        <v>80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>
        <v>3</v>
      </c>
      <c r="S76" s="28" t="s">
        <v>19</v>
      </c>
      <c r="T76" s="124">
        <f>SUM(H76:S76)</f>
        <v>3</v>
      </c>
    </row>
    <row r="77" spans="1:20" ht="15.75" thickBot="1">
      <c r="A77" s="156"/>
      <c r="B77" s="110" t="s">
        <v>40</v>
      </c>
      <c r="C77" s="37">
        <f>SUM(C75:C76)</f>
        <v>16</v>
      </c>
      <c r="D77" s="37">
        <f>SUM(D75:D76)</f>
        <v>56</v>
      </c>
      <c r="E77" s="37">
        <f>SUM(E75:E76)</f>
        <v>8</v>
      </c>
      <c r="F77" s="37">
        <f>SUM(F75:F76)</f>
        <v>80</v>
      </c>
      <c r="G77" s="126">
        <f>SUM(G75:G76)</f>
        <v>160</v>
      </c>
      <c r="H77" s="185"/>
      <c r="I77" s="185"/>
      <c r="J77" s="185"/>
      <c r="K77" s="185"/>
      <c r="L77" s="185"/>
      <c r="M77" s="185"/>
      <c r="N77" s="186">
        <v>3</v>
      </c>
      <c r="O77" s="185"/>
      <c r="P77" s="185"/>
      <c r="Q77" s="185"/>
      <c r="R77" s="186">
        <v>3</v>
      </c>
      <c r="S77" s="185"/>
      <c r="T77" s="165">
        <v>6</v>
      </c>
    </row>
    <row r="78" spans="1:20" ht="12.75" customHeight="1" thickBot="1">
      <c r="A78" s="12"/>
      <c r="B78" s="10"/>
      <c r="C78" s="69"/>
      <c r="D78" s="69"/>
      <c r="E78" s="69"/>
      <c r="F78" s="69"/>
      <c r="G78" s="6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5.75" thickBot="1">
      <c r="A79" s="3"/>
      <c r="B79" s="158" t="s">
        <v>40</v>
      </c>
      <c r="C79" s="37">
        <f aca="true" t="shared" si="2" ref="C79:H79">SUM(C72+C77)</f>
        <v>48</v>
      </c>
      <c r="D79" s="37">
        <f t="shared" si="2"/>
        <v>168</v>
      </c>
      <c r="E79" s="37">
        <f t="shared" si="2"/>
        <v>24</v>
      </c>
      <c r="F79" s="37">
        <f t="shared" si="2"/>
        <v>240</v>
      </c>
      <c r="G79" s="126">
        <f t="shared" si="2"/>
        <v>480</v>
      </c>
      <c r="H79" s="38">
        <f t="shared" si="2"/>
        <v>0</v>
      </c>
      <c r="I79" s="38"/>
      <c r="J79" s="38">
        <f aca="true" t="shared" si="3" ref="J79:T79">SUM(J72+J77)</f>
        <v>0</v>
      </c>
      <c r="K79" s="38"/>
      <c r="L79" s="38">
        <f t="shared" si="3"/>
        <v>0</v>
      </c>
      <c r="M79" s="38"/>
      <c r="N79" s="38">
        <f t="shared" si="3"/>
        <v>3</v>
      </c>
      <c r="O79" s="38"/>
      <c r="P79" s="38">
        <f t="shared" si="3"/>
        <v>3</v>
      </c>
      <c r="Q79" s="38"/>
      <c r="R79" s="38">
        <f t="shared" si="3"/>
        <v>12</v>
      </c>
      <c r="S79" s="38"/>
      <c r="T79" s="165">
        <f t="shared" si="3"/>
        <v>18</v>
      </c>
    </row>
    <row r="80" ht="12.75" customHeight="1" thickBot="1">
      <c r="A80" s="3"/>
    </row>
    <row r="81" spans="1:20" ht="15.75" thickBot="1">
      <c r="A81" s="114"/>
      <c r="B81" s="115" t="s">
        <v>66</v>
      </c>
      <c r="C81" s="112">
        <f>SUM(C59+C72+C77)</f>
        <v>344</v>
      </c>
      <c r="D81" s="37">
        <f>SUM(D59+D72+D77)</f>
        <v>1384</v>
      </c>
      <c r="E81" s="37">
        <f>SUM(E59+E72+E77)</f>
        <v>243</v>
      </c>
      <c r="F81" s="37">
        <f>SUM(F59+F72+F77)</f>
        <v>2829</v>
      </c>
      <c r="G81" s="126">
        <f>SUM(G59+G72+G77)</f>
        <v>4800</v>
      </c>
      <c r="H81" s="37">
        <f>SUM(H15+H30+H36+H45+H53+H57+H72+H77)</f>
        <v>30</v>
      </c>
      <c r="I81" s="116"/>
      <c r="J81" s="37">
        <f>SUM(J15+J30+J36+J45+J53+J57+J72+J77)</f>
        <v>30</v>
      </c>
      <c r="K81" s="116"/>
      <c r="L81" s="37">
        <f>SUM(L15+L30+L36+L45+L53+L57+L72+L77)</f>
        <v>30</v>
      </c>
      <c r="M81" s="116"/>
      <c r="N81" s="37">
        <f>SUM(N15+N30+N36+N45+N53+N57+N72+N77)</f>
        <v>30</v>
      </c>
      <c r="O81" s="37"/>
      <c r="P81" s="37">
        <f>SUM(P15+P30+P36+P45+P53+P57+P72+P77)</f>
        <v>30</v>
      </c>
      <c r="Q81" s="116"/>
      <c r="R81" s="37">
        <f>SUM(R15+R30+R36+R45+R53+R57+R72+R77)</f>
        <v>30</v>
      </c>
      <c r="S81" s="116"/>
      <c r="T81" s="141">
        <f>SUM(T59+T79)</f>
        <v>180</v>
      </c>
    </row>
    <row r="82" ht="12" customHeight="1" thickBot="1"/>
    <row r="83" spans="1:7" ht="15.75" thickBot="1">
      <c r="A83" s="98"/>
      <c r="B83" s="117" t="s">
        <v>57</v>
      </c>
      <c r="C83" s="99"/>
      <c r="D83" s="101">
        <v>240</v>
      </c>
      <c r="E83" s="101"/>
      <c r="F83" s="100"/>
      <c r="G83" s="140">
        <v>240</v>
      </c>
    </row>
    <row r="84" ht="15">
      <c r="A84" s="98"/>
    </row>
    <row r="85" spans="1:17" ht="15">
      <c r="A85" s="194" t="s">
        <v>86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</row>
    <row r="86" spans="1:17" ht="15">
      <c r="A86" s="194" t="s">
        <v>54</v>
      </c>
      <c r="B86" s="194"/>
      <c r="C86" s="194"/>
      <c r="D86" s="194"/>
      <c r="E86" s="194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5">
      <c r="A87" s="188" t="s">
        <v>55</v>
      </c>
      <c r="B87" s="188"/>
      <c r="C87" s="188"/>
      <c r="D87" s="188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5">
      <c r="A88" s="187" t="s">
        <v>56</v>
      </c>
      <c r="B88" s="187"/>
      <c r="C88" s="187"/>
      <c r="D88" s="187"/>
      <c r="E88" s="187"/>
      <c r="F88" s="187"/>
      <c r="G88" s="96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1:6" ht="15">
      <c r="A89" s="187" t="s">
        <v>83</v>
      </c>
      <c r="B89" s="187"/>
      <c r="C89" s="187"/>
      <c r="D89" s="187"/>
      <c r="E89" s="187"/>
      <c r="F89" s="187"/>
    </row>
  </sheetData>
  <sheetProtection/>
  <mergeCells count="35">
    <mergeCell ref="T7:T8"/>
    <mergeCell ref="H8:I8"/>
    <mergeCell ref="C5:P5"/>
    <mergeCell ref="A1:T1"/>
    <mergeCell ref="C2:N2"/>
    <mergeCell ref="C3:N3"/>
    <mergeCell ref="C4:N4"/>
    <mergeCell ref="A6:D6"/>
    <mergeCell ref="H6:I6"/>
    <mergeCell ref="J8:K8"/>
    <mergeCell ref="L8:M8"/>
    <mergeCell ref="N8:O8"/>
    <mergeCell ref="P8:Q8"/>
    <mergeCell ref="R8:S8"/>
    <mergeCell ref="H7:S7"/>
    <mergeCell ref="A62:M62"/>
    <mergeCell ref="A68:Q68"/>
    <mergeCell ref="A55:I55"/>
    <mergeCell ref="A85:Q85"/>
    <mergeCell ref="A86:E86"/>
    <mergeCell ref="B7:B8"/>
    <mergeCell ref="C7:E7"/>
    <mergeCell ref="F7:F8"/>
    <mergeCell ref="G7:G8"/>
    <mergeCell ref="A7:A8"/>
    <mergeCell ref="A89:F89"/>
    <mergeCell ref="A87:D87"/>
    <mergeCell ref="A88:F88"/>
    <mergeCell ref="P9:Q9"/>
    <mergeCell ref="R9:S9"/>
    <mergeCell ref="H9:I9"/>
    <mergeCell ref="J9:K9"/>
    <mergeCell ref="L9:M9"/>
    <mergeCell ref="N9:O9"/>
    <mergeCell ref="G19:N19"/>
  </mergeCells>
  <printOptions/>
  <pageMargins left="0.31" right="0.17" top="0.7480314960629921" bottom="0.4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zukauskiened</cp:lastModifiedBy>
  <cp:lastPrinted>2017-05-02T05:59:52Z</cp:lastPrinted>
  <dcterms:created xsi:type="dcterms:W3CDTF">2014-02-25T12:46:40Z</dcterms:created>
  <dcterms:modified xsi:type="dcterms:W3CDTF">2017-06-16T13:07:21Z</dcterms:modified>
  <cp:category/>
  <cp:version/>
  <cp:contentType/>
  <cp:contentStatus/>
</cp:coreProperties>
</file>